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Denne_projektmappe" defaultThemeVersion="124226"/>
  <mc:AlternateContent xmlns:mc="http://schemas.openxmlformats.org/markup-compatibility/2006">
    <mc:Choice Requires="x15">
      <x15ac:absPath xmlns:x15ac="http://schemas.microsoft.com/office/spreadsheetml/2010/11/ac" url="P:\Aktive statistikker\Ejerskifteforsikring\2020\Endelige tal\"/>
    </mc:Choice>
  </mc:AlternateContent>
  <xr:revisionPtr revIDLastSave="0" documentId="13_ncr:1_{0EEE3B33-D8B4-47D3-A0B9-71E5A55B6B99}" xr6:coauthVersionLast="47" xr6:coauthVersionMax="47" xr10:uidLastSave="{00000000-0000-0000-0000-000000000000}"/>
  <bookViews>
    <workbookView xWindow="-120" yWindow="-120" windowWidth="29040" windowHeight="17640" xr2:uid="{00000000-000D-0000-FFFF-FFFF00000000}"/>
  </bookViews>
  <sheets>
    <sheet name="Ejerskifteforsikring" sheetId="1" r:id="rId1"/>
    <sheet name="Dokumentation" sheetId="2" r:id="rId2"/>
  </sheets>
  <definedNames>
    <definedName name="_xlnm.Print_Area" localSheetId="0">Ejerskifteforsikring!$A$1:$Z$43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6" i="1" l="1"/>
  <c r="W16" i="1" l="1"/>
  <c r="U32" i="1"/>
  <c r="T32" i="1"/>
  <c r="S32" i="1"/>
  <c r="R32" i="1"/>
  <c r="Q32" i="1"/>
  <c r="P32" i="1"/>
  <c r="O32" i="1"/>
  <c r="M32" i="1"/>
  <c r="K32" i="1"/>
  <c r="J32" i="1"/>
  <c r="I32" i="1"/>
  <c r="N28" i="1"/>
  <c r="N32" i="1"/>
  <c r="L24" i="1"/>
  <c r="L32" i="1"/>
  <c r="X16" i="1"/>
  <c r="V16" i="1"/>
  <c r="U16" i="1"/>
  <c r="T16" i="1"/>
  <c r="S16" i="1"/>
  <c r="R16" i="1"/>
  <c r="Q16" i="1"/>
  <c r="P16" i="1"/>
  <c r="O16" i="1"/>
  <c r="N16" i="1"/>
  <c r="M16" i="1"/>
  <c r="L16" i="1"/>
  <c r="K16" i="1"/>
  <c r="J16" i="1"/>
  <c r="I16" i="1"/>
  <c r="H16" i="1"/>
  <c r="G16" i="1"/>
  <c r="F16" i="1"/>
  <c r="E16" i="1"/>
  <c r="D16" i="1"/>
  <c r="C16" i="1"/>
  <c r="B16" i="1"/>
</calcChain>
</file>

<file path=xl/sharedStrings.xml><?xml version="1.0" encoding="utf-8"?>
<sst xmlns="http://schemas.openxmlformats.org/spreadsheetml/2006/main" count="81" uniqueCount="26">
  <si>
    <t>I alt</t>
  </si>
  <si>
    <t>Solgte enfamiliehuse</t>
  </si>
  <si>
    <t>Solgte sommerhuse</t>
  </si>
  <si>
    <t>Tilstandsrapporter</t>
  </si>
  <si>
    <t>-</t>
  </si>
  <si>
    <t xml:space="preserve">Ejerskifteforsikring </t>
  </si>
  <si>
    <t>N/A</t>
  </si>
  <si>
    <t>I alt (mio. kr.)</t>
  </si>
  <si>
    <t>Kilde: Danmarks Statistik, tabel: EJEN77</t>
  </si>
  <si>
    <t>Kilde: Sekretariatet for huseftersynsordningen</t>
  </si>
  <si>
    <t>Kilde: Finanstilsynet</t>
  </si>
  <si>
    <t>Antal skadessager</t>
  </si>
  <si>
    <t>Solgt fast ejendom</t>
  </si>
  <si>
    <r>
      <t>Nytegnede ejerskifteforsikring</t>
    </r>
    <r>
      <rPr>
        <b/>
        <u/>
        <vertAlign val="superscript"/>
        <sz val="11"/>
        <color indexed="8"/>
        <rFont val="Georgia"/>
        <family val="1"/>
      </rPr>
      <t>1,2</t>
    </r>
  </si>
  <si>
    <r>
      <t>Samlet antal policer</t>
    </r>
    <r>
      <rPr>
        <b/>
        <u/>
        <vertAlign val="superscript"/>
        <sz val="11"/>
        <color indexed="8"/>
        <rFont val="Georgia"/>
        <family val="1"/>
      </rPr>
      <t>3,4</t>
    </r>
  </si>
  <si>
    <r>
      <t>Bruttopræmieindtægter</t>
    </r>
    <r>
      <rPr>
        <b/>
        <u/>
        <vertAlign val="superscript"/>
        <sz val="11"/>
        <color indexed="8"/>
        <rFont val="Georgia"/>
        <family val="1"/>
      </rPr>
      <t>2</t>
    </r>
  </si>
  <si>
    <r>
      <t xml:space="preserve">Bruttoerstatningsudgifter </t>
    </r>
    <r>
      <rPr>
        <b/>
        <u/>
        <vertAlign val="superscript"/>
        <sz val="11"/>
        <color indexed="8"/>
        <rFont val="Georgia"/>
        <family val="1"/>
      </rPr>
      <t>2,5</t>
    </r>
  </si>
  <si>
    <r>
      <t>Erstatningsprocent</t>
    </r>
    <r>
      <rPr>
        <b/>
        <u/>
        <vertAlign val="superscript"/>
        <sz val="11"/>
        <color indexed="8"/>
        <rFont val="Georgia"/>
        <family val="1"/>
      </rPr>
      <t>5</t>
    </r>
  </si>
  <si>
    <r>
      <rPr>
        <vertAlign val="superscript"/>
        <sz val="11"/>
        <color indexed="8"/>
        <rFont val="Georgia"/>
        <family val="1"/>
      </rPr>
      <t>1</t>
    </r>
    <r>
      <rPr>
        <sz val="11"/>
        <color indexed="8"/>
        <rFont val="Georgia"/>
        <family val="1"/>
      </rPr>
      <t xml:space="preserve"> Antal nytegninger repræsenterer antal ejerskifteforsikringer, der er tegnet i løbet af året. Nytegnede forsikringer i 2016 hos Husejernes Forsikring og 2018 hos Qudos Insurance, er medtaget på trods af selskabernes konkurs samme år.</t>
    </r>
  </si>
  <si>
    <r>
      <rPr>
        <vertAlign val="superscript"/>
        <sz val="11"/>
        <color indexed="8"/>
        <rFont val="Georgia"/>
        <family val="1"/>
      </rPr>
      <t>2</t>
    </r>
    <r>
      <rPr>
        <sz val="11"/>
        <color indexed="8"/>
        <rFont val="Georgia"/>
        <family val="1"/>
      </rPr>
      <t xml:space="preserve"> Tallene er revideret i 2018 for årene 2007-2016</t>
    </r>
  </si>
  <si>
    <r>
      <rPr>
        <vertAlign val="superscript"/>
        <sz val="11"/>
        <color indexed="8"/>
        <rFont val="Georgia"/>
        <family val="1"/>
      </rPr>
      <t>4</t>
    </r>
    <r>
      <rPr>
        <sz val="11"/>
        <color indexed="8"/>
        <rFont val="Georgia"/>
        <family val="1"/>
      </rPr>
      <t xml:space="preserve"> Faldet i 2017 skyldes primært konkurs i Husejernes Forsikring</t>
    </r>
  </si>
  <si>
    <r>
      <rPr>
        <vertAlign val="superscript"/>
        <sz val="11"/>
        <color indexed="8"/>
        <rFont val="Georgia"/>
        <family val="1"/>
      </rPr>
      <t>5</t>
    </r>
    <r>
      <rPr>
        <sz val="11"/>
        <color indexed="8"/>
        <rFont val="Georgia"/>
        <family val="1"/>
      </rPr>
      <t xml:space="preserve"> Ikke muligt at opgøre efter 2015</t>
    </r>
  </si>
  <si>
    <t xml:space="preserve">Kilde: Finanstilsynet frem til 2015, herefter benyttes F&amp;Ps egen statistik Kvartalsvise markedsandele, som bygger på indberetninger fra selskaberne. De to kilder er direkte sammenlignelige. </t>
  </si>
  <si>
    <t>3 Den samlede portefølje inkluderer både standard og udvidede policer stadig i kraft ultimo det pågældende år på både ny og gammel huseftersynsordning. Som følge af, at ikke alle selskaber har indberettet størrelsen på deres portefølje, er de samlede policer baseret på tal fra Ankenævnsstatistikken frem til 2019. For 2020 er de samlede policer baseret på tal fra indberetninger til F&amp;P.</t>
  </si>
  <si>
    <t>Kilde: F&amp;P</t>
  </si>
  <si>
    <t>F&amp;P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</si>
</sst>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_ ;\-0\ "/>
    <numFmt numFmtId="166" formatCode="_ * #,##0_ ;_ * \-#,##0_ ;_ * &quot;-&quot;??_ ;_ @_ "/>
  </numFmts>
  <fonts count="12" x14ac:knownFonts="1">
    <font>
      <sz val="11"/>
      <color theme="1"/>
      <name val="Calibri"/>
      <family val="2"/>
      <scheme val="minor"/>
    </font>
    <font>
      <sz val="11"/>
      <color theme="1"/>
      <name val="Calibri"/>
      <family val="2"/>
      <scheme val="minor"/>
    </font>
    <font>
      <sz val="9"/>
      <color theme="1"/>
      <name val="Verdana"/>
      <family val="2"/>
    </font>
    <font>
      <sz val="11"/>
      <color theme="1"/>
      <name val="Georgia"/>
      <family val="1"/>
    </font>
    <font>
      <b/>
      <sz val="11"/>
      <color indexed="9"/>
      <name val="Georgia"/>
      <family val="1"/>
    </font>
    <font>
      <b/>
      <u/>
      <sz val="11"/>
      <color theme="1"/>
      <name val="Georgia"/>
      <family val="1"/>
    </font>
    <font>
      <b/>
      <u/>
      <vertAlign val="superscript"/>
      <sz val="11"/>
      <color indexed="8"/>
      <name val="Georgia"/>
      <family val="1"/>
    </font>
    <font>
      <sz val="11"/>
      <color indexed="8"/>
      <name val="Georgia"/>
      <family val="1"/>
    </font>
    <font>
      <b/>
      <sz val="11"/>
      <color theme="1"/>
      <name val="Georgia"/>
      <family val="1"/>
    </font>
    <font>
      <i/>
      <sz val="11"/>
      <color theme="1"/>
      <name val="Georgia"/>
      <family val="1"/>
    </font>
    <font>
      <sz val="11"/>
      <name val="Georgia"/>
      <family val="1"/>
    </font>
    <font>
      <vertAlign val="superscript"/>
      <sz val="11"/>
      <color indexed="8"/>
      <name val="Georgia"/>
      <family val="1"/>
    </font>
  </fonts>
  <fills count="3">
    <fill>
      <patternFill patternType="none"/>
    </fill>
    <fill>
      <patternFill patternType="gray125"/>
    </fill>
    <fill>
      <patternFill patternType="solid">
        <fgColor rgb="FF26355D"/>
        <bgColor indexed="64"/>
      </patternFill>
    </fill>
  </fills>
  <borders count="2">
    <border>
      <left/>
      <right/>
      <top/>
      <bottom/>
      <diagonal/>
    </border>
    <border>
      <left/>
      <right/>
      <top style="thin">
        <color indexed="64"/>
      </top>
      <bottom style="double">
        <color indexed="64"/>
      </bottom>
      <diagonal/>
    </border>
  </borders>
  <cellStyleXfs count="6">
    <xf numFmtId="0" fontId="0" fillId="0" borderId="0"/>
    <xf numFmtId="164" fontId="1" fillId="0" borderId="0" applyFont="0" applyFill="0" applyBorder="0" applyAlignment="0" applyProtection="0"/>
    <xf numFmtId="0" fontId="1" fillId="0" borderId="0"/>
    <xf numFmtId="0" fontId="1" fillId="0" borderId="0"/>
    <xf numFmtId="0" fontId="2" fillId="0" borderId="0"/>
    <xf numFmtId="9" fontId="1" fillId="0" borderId="0" applyFont="0" applyFill="0" applyBorder="0" applyAlignment="0" applyProtection="0"/>
  </cellStyleXfs>
  <cellXfs count="33">
    <xf numFmtId="0" fontId="0" fillId="0" borderId="0" xfId="0"/>
    <xf numFmtId="0" fontId="3" fillId="0" borderId="0" xfId="0" applyFont="1" applyAlignment="1" applyProtection="1">
      <alignment horizontal="right"/>
      <protection locked="0"/>
    </xf>
    <xf numFmtId="0" fontId="3" fillId="0" borderId="0" xfId="0" applyFont="1"/>
    <xf numFmtId="0" fontId="3" fillId="0" borderId="0" xfId="2" applyFont="1"/>
    <xf numFmtId="0" fontId="3" fillId="0" borderId="0" xfId="2" applyFont="1" applyAlignment="1">
      <alignment horizontal="right"/>
    </xf>
    <xf numFmtId="0" fontId="5" fillId="0" borderId="0" xfId="0" applyFont="1"/>
    <xf numFmtId="165" fontId="5" fillId="0" borderId="0" xfId="1" applyNumberFormat="1" applyFont="1" applyAlignment="1">
      <alignment horizontal="right"/>
    </xf>
    <xf numFmtId="0" fontId="3" fillId="0" borderId="1" xfId="0" applyFont="1" applyBorder="1"/>
    <xf numFmtId="166" fontId="3" fillId="0" borderId="1" xfId="1" applyNumberFormat="1" applyFont="1" applyBorder="1"/>
    <xf numFmtId="166" fontId="3" fillId="0" borderId="0" xfId="1" applyNumberFormat="1" applyFont="1" applyBorder="1"/>
    <xf numFmtId="166" fontId="7" fillId="0" borderId="0" xfId="1" applyNumberFormat="1" applyFont="1" applyBorder="1" applyAlignment="1">
      <alignment vertical="top" wrapText="1"/>
    </xf>
    <xf numFmtId="166" fontId="3" fillId="0" borderId="0" xfId="0" applyNumberFormat="1" applyFont="1" applyAlignment="1">
      <alignment horizontal="right"/>
    </xf>
    <xf numFmtId="166" fontId="7" fillId="0" borderId="1" xfId="1" applyNumberFormat="1" applyFont="1" applyBorder="1" applyAlignment="1">
      <alignment vertical="top" wrapText="1"/>
    </xf>
    <xf numFmtId="0" fontId="8" fillId="0" borderId="0" xfId="0" applyFont="1"/>
    <xf numFmtId="166" fontId="3" fillId="0" borderId="0" xfId="0" applyNumberFormat="1" applyFont="1"/>
    <xf numFmtId="166" fontId="3" fillId="0" borderId="0" xfId="1" applyNumberFormat="1" applyFont="1" applyBorder="1" applyAlignment="1" applyProtection="1">
      <alignment horizontal="right"/>
      <protection locked="0"/>
    </xf>
    <xf numFmtId="0" fontId="9" fillId="0" borderId="0" xfId="0" applyFont="1"/>
    <xf numFmtId="9" fontId="3" fillId="0" borderId="0" xfId="5" applyFont="1" applyBorder="1"/>
    <xf numFmtId="4" fontId="3" fillId="0" borderId="0" xfId="0" applyNumberFormat="1" applyFont="1"/>
    <xf numFmtId="3" fontId="10" fillId="0" borderId="1" xfId="3" applyNumberFormat="1" applyFont="1" applyBorder="1" applyAlignment="1">
      <alignment horizontal="right" wrapText="1"/>
    </xf>
    <xf numFmtId="3" fontId="10" fillId="0" borderId="0" xfId="3" applyNumberFormat="1" applyFont="1" applyAlignment="1">
      <alignment horizontal="right" wrapText="1"/>
    </xf>
    <xf numFmtId="166" fontId="3" fillId="0" borderId="0" xfId="1" applyNumberFormat="1" applyFont="1"/>
    <xf numFmtId="0" fontId="3" fillId="0" borderId="0" xfId="0" applyFont="1" applyAlignment="1">
      <alignment horizontal="right"/>
    </xf>
    <xf numFmtId="166" fontId="3" fillId="0" borderId="1" xfId="1" applyNumberFormat="1" applyFont="1" applyBorder="1" applyAlignment="1">
      <alignment horizontal="right"/>
    </xf>
    <xf numFmtId="166" fontId="3" fillId="0" borderId="0" xfId="1" applyNumberFormat="1" applyFont="1" applyBorder="1" applyAlignment="1">
      <alignment horizontal="right"/>
    </xf>
    <xf numFmtId="0" fontId="5" fillId="0" borderId="0" xfId="0" applyFont="1" applyAlignment="1">
      <alignment wrapText="1"/>
    </xf>
    <xf numFmtId="0" fontId="3" fillId="0" borderId="0" xfId="0" applyFont="1" applyAlignment="1">
      <alignment horizontal="left" vertical="center"/>
    </xf>
    <xf numFmtId="3" fontId="10" fillId="0" borderId="0" xfId="3" applyNumberFormat="1" applyFont="1" applyAlignment="1">
      <alignment horizontal="left" vertical="center" wrapText="1"/>
    </xf>
    <xf numFmtId="166" fontId="3" fillId="0" borderId="0" xfId="1" applyNumberFormat="1" applyFont="1" applyBorder="1" applyAlignment="1">
      <alignment horizontal="left" vertical="center"/>
    </xf>
    <xf numFmtId="3" fontId="3" fillId="0" borderId="0" xfId="0" applyNumberFormat="1" applyFont="1"/>
    <xf numFmtId="1" fontId="3" fillId="0" borderId="0" xfId="0" applyNumberFormat="1" applyFont="1"/>
    <xf numFmtId="0" fontId="4" fillId="2" borderId="0" xfId="2" applyFont="1" applyFill="1"/>
    <xf numFmtId="0" fontId="7" fillId="0" borderId="0" xfId="0" applyFont="1" applyAlignment="1">
      <alignment horizontal="left" vertical="center" wrapText="1"/>
    </xf>
  </cellXfs>
  <cellStyles count="6">
    <cellStyle name="Komma" xfId="1" builtinId="3"/>
    <cellStyle name="Normal" xfId="0" builtinId="0"/>
    <cellStyle name="Normal 2" xfId="2" xr:uid="{00000000-0005-0000-0000-000002000000}"/>
    <cellStyle name="Normal 7" xfId="3" xr:uid="{00000000-0005-0000-0000-000003000000}"/>
    <cellStyle name="Normal 9" xfId="4" xr:uid="{00000000-0005-0000-0000-000004000000}"/>
    <cellStyle name="Pro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190499</xdr:rowOff>
    </xdr:from>
    <xdr:to>
      <xdr:col>13</xdr:col>
      <xdr:colOff>0</xdr:colOff>
      <xdr:row>75</xdr:row>
      <xdr:rowOff>180974</xdr:rowOff>
    </xdr:to>
    <xdr:sp macro="" textlink="">
      <xdr:nvSpPr>
        <xdr:cNvPr id="2" name="Tekstfelt 1">
          <a:extLst>
            <a:ext uri="{FF2B5EF4-FFF2-40B4-BE49-F238E27FC236}">
              <a16:creationId xmlns:a16="http://schemas.microsoft.com/office/drawing/2014/main" id="{F8CFCF42-FC37-22F7-2A69-BB88F49619CC}"/>
            </a:ext>
          </a:extLst>
        </xdr:cNvPr>
        <xdr:cNvSpPr txBox="1"/>
      </xdr:nvSpPr>
      <xdr:spPr>
        <a:xfrm>
          <a:off x="609600" y="190499"/>
          <a:ext cx="7315200" cy="14277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Ejerskifteforsikring</a:t>
          </a:r>
        </a:p>
        <a:p>
          <a:endParaRPr lang="da-DK" sz="1100" b="1">
            <a:solidFill>
              <a:schemeClr val="dk1"/>
            </a:solidFill>
            <a:effectLst/>
            <a:latin typeface="+mn-lt"/>
            <a:ea typeface="+mn-ea"/>
            <a:cs typeface="+mn-cs"/>
          </a:endParaRPr>
        </a:p>
        <a:p>
          <a:r>
            <a:rPr lang="da-DK" sz="1100" b="0" i="1">
              <a:solidFill>
                <a:schemeClr val="dk1"/>
              </a:solidFill>
              <a:effectLst/>
              <a:latin typeface="+mn-lt"/>
              <a:ea typeface="+mn-ea"/>
              <a:cs typeface="+mn-cs"/>
            </a:rPr>
            <a:t>Kontakt</a:t>
          </a:r>
          <a:endParaRPr lang="da-DK">
            <a:effectLst/>
          </a:endParaRPr>
        </a:p>
        <a:p>
          <a:r>
            <a:rPr lang="da-DK" sz="1100" b="0" i="0">
              <a:solidFill>
                <a:schemeClr val="dk1"/>
              </a:solidFill>
              <a:effectLst/>
              <a:latin typeface="+mn-lt"/>
              <a:ea typeface="+mn-ea"/>
              <a:cs typeface="+mn-cs"/>
            </a:rPr>
            <a:t>Lene</a:t>
          </a:r>
          <a:r>
            <a:rPr lang="da-DK" sz="1100" b="0" i="0" baseline="0">
              <a:solidFill>
                <a:schemeClr val="dk1"/>
              </a:solidFill>
              <a:effectLst/>
              <a:latin typeface="+mn-lt"/>
              <a:ea typeface="+mn-ea"/>
              <a:cs typeface="+mn-cs"/>
            </a:rPr>
            <a:t> Back Kjærsgaard</a:t>
          </a:r>
          <a:endParaRPr lang="da-DK">
            <a:effectLst/>
          </a:endParaRPr>
        </a:p>
        <a:p>
          <a:r>
            <a:rPr lang="da-DK" sz="1100" b="0" i="0" baseline="0">
              <a:solidFill>
                <a:schemeClr val="dk1"/>
              </a:solidFill>
              <a:effectLst/>
              <a:latin typeface="+mn-lt"/>
              <a:ea typeface="+mn-ea"/>
              <a:cs typeface="+mn-cs"/>
            </a:rPr>
            <a:t>Chefk</a:t>
          </a:r>
          <a:r>
            <a:rPr lang="da-DK" sz="1100" b="0" i="0">
              <a:solidFill>
                <a:schemeClr val="dk1"/>
              </a:solidFill>
              <a:effectLst/>
              <a:latin typeface="+mn-lt"/>
              <a:ea typeface="+mn-ea"/>
              <a:cs typeface="+mn-cs"/>
            </a:rPr>
            <a:t>onsulent, cand.polit., Ph.d.</a:t>
          </a:r>
          <a:endParaRPr lang="da-DK">
            <a:effectLst/>
          </a:endParaRPr>
        </a:p>
        <a:p>
          <a:r>
            <a:rPr lang="da-DK" sz="1100" b="0" i="1">
              <a:solidFill>
                <a:schemeClr val="dk1"/>
              </a:solidFill>
              <a:effectLst/>
              <a:latin typeface="+mn-lt"/>
              <a:ea typeface="+mn-ea"/>
              <a:cs typeface="+mn-cs"/>
            </a:rPr>
            <a:t>Email: lbk@fogp.dk</a:t>
          </a:r>
          <a:endParaRPr lang="da-DK">
            <a:effectLst/>
          </a:endParaRPr>
        </a:p>
        <a:p>
          <a:r>
            <a:rPr lang="da-DK" sz="1100" b="0" i="1">
              <a:solidFill>
                <a:schemeClr val="dk1"/>
              </a:solidFill>
              <a:effectLst/>
              <a:latin typeface="+mn-lt"/>
              <a:ea typeface="+mn-ea"/>
              <a:cs typeface="+mn-cs"/>
            </a:rPr>
            <a:t>Tlf: +45 41 91 91 29</a:t>
          </a:r>
          <a:endParaRPr lang="da-DK" sz="1100" b="1">
            <a:solidFill>
              <a:schemeClr val="dk1"/>
            </a:solidFill>
            <a:effectLst/>
            <a:latin typeface="+mn-lt"/>
            <a:ea typeface="+mn-ea"/>
            <a:cs typeface="+mn-cs"/>
          </a:endParaRPr>
        </a:p>
        <a:p>
          <a:endParaRPr lang="da-DK" sz="1100" b="1">
            <a:solidFill>
              <a:schemeClr val="dk1"/>
            </a:solidFill>
            <a:effectLst/>
            <a:latin typeface="+mn-lt"/>
            <a:ea typeface="+mn-ea"/>
            <a:cs typeface="+mn-cs"/>
          </a:endParaRPr>
        </a:p>
        <a:p>
          <a:r>
            <a:rPr lang="da-DK" sz="1100" b="1" i="1">
              <a:solidFill>
                <a:schemeClr val="dk1"/>
              </a:solidFill>
              <a:effectLst/>
              <a:latin typeface="+mn-lt"/>
              <a:ea typeface="+mn-ea"/>
              <a:cs typeface="+mn-cs"/>
            </a:rPr>
            <a:t>Administrative oplysninger</a:t>
          </a:r>
        </a:p>
        <a:p>
          <a:r>
            <a:rPr lang="da-DK" sz="1100">
              <a:solidFill>
                <a:schemeClr val="dk1"/>
              </a:solidFill>
              <a:effectLst/>
              <a:latin typeface="+mn-lt"/>
              <a:ea typeface="+mn-ea"/>
              <a:cs typeface="+mn-cs"/>
            </a:rPr>
            <a:t>Navn: Ejerskifteforsikring – antal forsikringer, tilstandsrapporter og salg af ejendomme</a:t>
          </a:r>
        </a:p>
        <a:p>
          <a:r>
            <a:rPr lang="da-DK" sz="1100">
              <a:solidFill>
                <a:schemeClr val="dk1"/>
              </a:solidFill>
              <a:effectLst/>
              <a:latin typeface="+mn-lt"/>
              <a:ea typeface="+mn-ea"/>
              <a:cs typeface="+mn-cs"/>
            </a:rPr>
            <a:t>Emnegruppe: Forsikring /Bolig og indbo</a:t>
          </a:r>
        </a:p>
        <a:p>
          <a:r>
            <a:rPr lang="da-DK" sz="1100">
              <a:solidFill>
                <a:schemeClr val="dk1"/>
              </a:solidFill>
              <a:effectLst/>
              <a:latin typeface="+mn-lt"/>
              <a:ea typeface="+mn-ea"/>
              <a:cs typeface="+mn-cs"/>
            </a:rPr>
            <a:t>Kilder: F&amp;Ps egen indsamling af data fra forsikringsselskaberne, Sikkerhedsstyrelsen, Danmarks Statistik, Ankenævnet for Forsikring og Finanstilsynet.</a:t>
          </a:r>
        </a:p>
        <a:p>
          <a:endParaRPr lang="da-DK" sz="1100">
            <a:solidFill>
              <a:schemeClr val="dk1"/>
            </a:solidFill>
            <a:effectLst/>
            <a:latin typeface="+mn-lt"/>
            <a:ea typeface="+mn-ea"/>
            <a:cs typeface="+mn-cs"/>
          </a:endParaRPr>
        </a:p>
        <a:p>
          <a:r>
            <a:rPr lang="da-DK" sz="1100" b="1" i="1">
              <a:solidFill>
                <a:schemeClr val="dk1"/>
              </a:solidFill>
              <a:effectLst/>
              <a:latin typeface="+mn-lt"/>
              <a:ea typeface="+mn-ea"/>
              <a:cs typeface="+mn-cs"/>
            </a:rPr>
            <a:t>Indhold</a:t>
          </a:r>
        </a:p>
        <a:p>
          <a:r>
            <a:rPr lang="da-DK" sz="1100">
              <a:solidFill>
                <a:schemeClr val="dk1"/>
              </a:solidFill>
              <a:effectLst/>
              <a:latin typeface="+mn-lt"/>
              <a:ea typeface="+mn-ea"/>
              <a:cs typeface="+mn-cs"/>
            </a:rPr>
            <a:t>Indholdsbeskrivelse: Statistikken viser udbredelsen af ejerskifteordningen over tid m.h.t. solgte ejendomme, udarbejdede tilstandsrapporter, nytegnede ejerskifteforsikringer, antal skadesager samt samlede antal policer og bruttopræmieindtægter.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Formål og historie: Statistikken indeholder information om udviklingen i antallet af tegnede ejerskifteforsikringer siden ordningens indførsel i 1996. Antal nytegninger sammenholdes med antallet af solgte enfamiliehuse og sommerhuse og antallet af udarbejdede tilstandsrapporter i samme periode. Statistikken har til formål at kortlægge ejerskifteordningens udbredelse.</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Kilder: Forsikring og Pension indsamler fra alle selskaber, der har tegnet ejerskifteforsikringer det seneste regnskabsår. Disse oplysninger suppleres med oplysninger om boligsalg fra Danmarks Statistik (EJEN77), bruttopræmieindtægter og –erstatningsudgifter fra Finanstilsynet frem til 2015 og fra 2016 hentes bruttopræmieindtægterne fra statistikken Kvartalsvise Markedsandele fra Forsikring og Pension. Antal udarbejdede tilstandsrapporter hentes fra Sekretariatet for huseftersynsordningen. Antal policer er hentet fra Ankenævnsstatistikken frem til 2019, herefter baseres de på tal fra indberetninger til F&amp;P.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Pr. 1. maj 2012 trådte den nye huseftersynsordning i kræft. Antallet af nytegnede ejerskifteforsikringer er en sum af gamle og nye ordninger i 2012. Der er et databrud i statistikken for 2006, hvor antallet af tilstandsrapporter er lavet om til antallet af nye tilstandsrapporter. Det betyder, at antallet af fornyede tilstandsrapporter er taget ud af statistikken. Da antallet af fornyede tilstandsrapporter ikke registreres af Sekretariatet for huseftersynsordningen, er antallet af fornyelse approksimeret ved antallet af ejendomme, hvor der er udarbejdet mere end to tilstandsrapporter på et halvt år.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Statistiske begreber: Statistikken benytter begrebet erstatningsprocent, som viser bruttoerstatningsudgifter divideret med bruttopræmieindtægter, hvilket er et mål for, hvor stor en andel af præmierne der bliver brugt på erstatninger.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Ejerskifteforsikringer har til formål at dække større skader, som burde fremgå af tilstandsrapporten, men som ikke er nævnt eller som klart er forkert beskrevet. Det er derfor kun muligt at tegne en ejerskifteforsikring, såfremt der er udarbejdet en tilstandsrapport og pr. 1. maj 2012 også en el-installationsrapport.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Alle præmier og erstatninger er direkte dansk forretning. Udenlandsk aktivitet er ikke relevant for denne statistik. </a:t>
          </a:r>
        </a:p>
        <a:p>
          <a:r>
            <a:rPr lang="da-DK" sz="1100">
              <a:solidFill>
                <a:schemeClr val="dk1"/>
              </a:solidFill>
              <a:effectLst/>
              <a:latin typeface="+mn-lt"/>
              <a:ea typeface="+mn-ea"/>
              <a:cs typeface="+mn-cs"/>
            </a:rPr>
            <a:t> </a:t>
          </a:r>
        </a:p>
        <a:p>
          <a:r>
            <a:rPr lang="da-DK" sz="1100" b="1" i="1">
              <a:solidFill>
                <a:schemeClr val="dk1"/>
              </a:solidFill>
              <a:effectLst/>
              <a:latin typeface="+mn-lt"/>
              <a:ea typeface="+mn-ea"/>
              <a:cs typeface="+mn-cs"/>
            </a:rPr>
            <a:t>Tid</a:t>
          </a:r>
        </a:p>
        <a:p>
          <a:r>
            <a:rPr lang="da-DK" sz="1100">
              <a:solidFill>
                <a:schemeClr val="dk1"/>
              </a:solidFill>
              <a:effectLst/>
              <a:latin typeface="+mn-lt"/>
              <a:ea typeface="+mn-ea"/>
              <a:cs typeface="+mn-cs"/>
            </a:rPr>
            <a:t>Referencetid: Der er tale om antallet af nytegninger, boligsalg og udarbejdede tilstandsrapporter i løbet af året. Bruttopræmieindtægter og erstatninger er hensættelsesregulerede således, at de relaterer sig til skader og tegninger i året.</a:t>
          </a:r>
        </a:p>
        <a:p>
          <a:r>
            <a:rPr lang="da-DK" sz="1100">
              <a:solidFill>
                <a:schemeClr val="dk1"/>
              </a:solidFill>
              <a:effectLst/>
              <a:latin typeface="+mn-lt"/>
              <a:ea typeface="+mn-ea"/>
              <a:cs typeface="+mn-cs"/>
            </a:rPr>
            <a:t>Udgivelsestid: Statistikken offentliggøres i juli måned efter afsluttet opgørelsesår.</a:t>
          </a:r>
        </a:p>
        <a:p>
          <a:r>
            <a:rPr lang="da-DK" sz="1100">
              <a:solidFill>
                <a:schemeClr val="dk1"/>
              </a:solidFill>
              <a:effectLst/>
              <a:latin typeface="+mn-lt"/>
              <a:ea typeface="+mn-ea"/>
              <a:cs typeface="+mn-cs"/>
            </a:rPr>
            <a:t>Hyppighed: Statistikken offentliggøres årlig. </a:t>
          </a:r>
        </a:p>
        <a:p>
          <a:endParaRPr lang="da-DK" sz="1100">
            <a:solidFill>
              <a:schemeClr val="dk1"/>
            </a:solidFill>
            <a:effectLst/>
            <a:latin typeface="+mn-lt"/>
            <a:ea typeface="+mn-ea"/>
            <a:cs typeface="+mn-cs"/>
          </a:endParaRPr>
        </a:p>
        <a:p>
          <a:r>
            <a:rPr lang="da-DK" sz="1100" b="1" i="1">
              <a:solidFill>
                <a:schemeClr val="dk1"/>
              </a:solidFill>
              <a:effectLst/>
              <a:latin typeface="+mn-lt"/>
              <a:ea typeface="+mn-ea"/>
              <a:cs typeface="+mn-cs"/>
            </a:rPr>
            <a:t>Pålidelighed og usikkerhed</a:t>
          </a:r>
        </a:p>
        <a:p>
          <a:r>
            <a:rPr lang="da-DK" sz="1100">
              <a:solidFill>
                <a:schemeClr val="dk1"/>
              </a:solidFill>
              <a:effectLst/>
              <a:latin typeface="+mn-lt"/>
              <a:ea typeface="+mn-ea"/>
              <a:cs typeface="+mn-cs"/>
            </a:rPr>
            <a:t>Usikkerhedskilder: Statistikken er indsamlet af F&amp;P og bygger på tal fra medlemmer af F&amp;P. Derudover benyttes tal fra Finanstilsynet. Der kan være selskaber, der ikke svarer, hvilket reducerer pålideligheden. Tallene for 2020 er baseret på 100 pct. af markedet.</a:t>
          </a:r>
        </a:p>
        <a:p>
          <a:endParaRPr lang="da-DK" sz="1100">
            <a:solidFill>
              <a:schemeClr val="dk1"/>
            </a:solidFill>
            <a:effectLst/>
            <a:latin typeface="+mn-lt"/>
            <a:ea typeface="+mn-ea"/>
            <a:cs typeface="+mn-cs"/>
          </a:endParaRPr>
        </a:p>
        <a:p>
          <a:r>
            <a:rPr lang="da-DK" sz="1100" b="1" i="1">
              <a:solidFill>
                <a:schemeClr val="dk1"/>
              </a:solidFill>
              <a:effectLst/>
              <a:latin typeface="+mn-lt"/>
              <a:ea typeface="+mn-ea"/>
              <a:cs typeface="+mn-cs"/>
            </a:rPr>
            <a:t>Sammenlignelighed</a:t>
          </a:r>
        </a:p>
        <a:p>
          <a:r>
            <a:rPr lang="da-DK" sz="1100">
              <a:solidFill>
                <a:schemeClr val="dk1"/>
              </a:solidFill>
              <a:effectLst/>
              <a:latin typeface="+mn-lt"/>
              <a:ea typeface="+mn-ea"/>
              <a:cs typeface="+mn-cs"/>
            </a:rPr>
            <a:t>Sammenlignelighed over tid: Pr. 1 maj 2012 tiltrådte den nye huseftersynsordning. Fra og med 2007 er antallet af tilstandsrapporter defineret som antallet af nye tilstandsrapporter. Det betyder, at antallet af fornyede tilstandsrapporter er taget ud af statistikken. Før 2006 er alle tilstandsrapporter inkluderet i statistikken. Tal for antal nytegnede forsikringer er blevet ændret tilbage i tid fra 2007, blandt andet som følge af opdatering af deltagende selskaber.  Antal skader har først i 2016 været rapporteret for alle selskaber, hvorfor det først er sammenligneligt herefter. Alle tal er revideret i 2018 for årene 2007-2016, og igen i 2021 for årene 2019-2020.</a:t>
          </a:r>
        </a:p>
        <a:p>
          <a:endParaRPr lang="da-DK" sz="1100">
            <a:solidFill>
              <a:schemeClr val="dk1"/>
            </a:solidFill>
            <a:effectLst/>
            <a:latin typeface="+mn-lt"/>
            <a:ea typeface="+mn-ea"/>
            <a:cs typeface="+mn-cs"/>
          </a:endParaRPr>
        </a:p>
        <a:p>
          <a:r>
            <a:rPr lang="da-DK" sz="1100" b="1" i="0">
              <a:solidFill>
                <a:schemeClr val="dk1"/>
              </a:solidFill>
              <a:effectLst/>
              <a:latin typeface="+mn-lt"/>
              <a:ea typeface="+mn-ea"/>
              <a:cs typeface="+mn-cs"/>
            </a:rPr>
            <a:t>Følgende forsikringskoncerner/selskaber deltog i statistikken i 2020: </a:t>
          </a:r>
          <a:endParaRPr lang="da-DK" sz="1100" b="1" i="1">
            <a:solidFill>
              <a:schemeClr val="dk1"/>
            </a:solidFill>
            <a:effectLst/>
            <a:latin typeface="+mn-lt"/>
            <a:ea typeface="+mn-ea"/>
            <a:cs typeface="+mn-cs"/>
          </a:endParaRPr>
        </a:p>
        <a:p>
          <a:pPr lvl="0"/>
          <a:r>
            <a:rPr lang="da-DK" sz="1100" b="0" i="0">
              <a:solidFill>
                <a:schemeClr val="dk1"/>
              </a:solidFill>
              <a:effectLst/>
              <a:latin typeface="+mn-lt"/>
              <a:ea typeface="+mn-ea"/>
              <a:cs typeface="+mn-cs"/>
            </a:rPr>
            <a:t>- Alka Forsikring</a:t>
          </a:r>
          <a:endParaRPr lang="da-DK" sz="1100" b="0" i="1">
            <a:solidFill>
              <a:schemeClr val="dk1"/>
            </a:solidFill>
            <a:effectLst/>
            <a:latin typeface="+mn-lt"/>
            <a:ea typeface="+mn-ea"/>
            <a:cs typeface="+mn-cs"/>
          </a:endParaRPr>
        </a:p>
        <a:p>
          <a:pPr lvl="0"/>
          <a:r>
            <a:rPr lang="da-DK" sz="1100" b="0" i="0">
              <a:solidFill>
                <a:schemeClr val="dk1"/>
              </a:solidFill>
              <a:effectLst/>
              <a:latin typeface="+mn-lt"/>
              <a:ea typeface="+mn-ea"/>
              <a:cs typeface="+mn-cs"/>
            </a:rPr>
            <a:t>- Alm. Brand Forsikring</a:t>
          </a:r>
          <a:endParaRPr lang="da-DK" sz="1100" b="0" i="1">
            <a:solidFill>
              <a:schemeClr val="dk1"/>
            </a:solidFill>
            <a:effectLst/>
            <a:latin typeface="+mn-lt"/>
            <a:ea typeface="+mn-ea"/>
            <a:cs typeface="+mn-cs"/>
          </a:endParaRPr>
        </a:p>
        <a:p>
          <a:pPr lvl="0"/>
          <a:r>
            <a:rPr lang="da-DK" sz="1100" b="0" i="0">
              <a:solidFill>
                <a:schemeClr val="dk1"/>
              </a:solidFill>
              <a:effectLst/>
              <a:latin typeface="+mn-lt"/>
              <a:ea typeface="+mn-ea"/>
              <a:cs typeface="+mn-cs"/>
            </a:rPr>
            <a:t>- Bornholms Brandforsikring</a:t>
          </a:r>
          <a:endParaRPr lang="da-DK" sz="1100" b="0" i="1">
            <a:solidFill>
              <a:schemeClr val="dk1"/>
            </a:solidFill>
            <a:effectLst/>
            <a:latin typeface="+mn-lt"/>
            <a:ea typeface="+mn-ea"/>
            <a:cs typeface="+mn-cs"/>
          </a:endParaRPr>
        </a:p>
        <a:p>
          <a:pPr lvl="0"/>
          <a:r>
            <a:rPr lang="da-DK" sz="1100" b="0" i="0">
              <a:solidFill>
                <a:schemeClr val="dk1"/>
              </a:solidFill>
              <a:effectLst/>
              <a:latin typeface="+mn-lt"/>
              <a:ea typeface="+mn-ea"/>
              <a:cs typeface="+mn-cs"/>
            </a:rPr>
            <a:t>- Codan: Codan Forsikring, PrivatSikring</a:t>
          </a:r>
          <a:endParaRPr lang="da-DK" sz="1100" b="0" i="1">
            <a:solidFill>
              <a:schemeClr val="dk1"/>
            </a:solidFill>
            <a:effectLst/>
            <a:latin typeface="+mn-lt"/>
            <a:ea typeface="+mn-ea"/>
            <a:cs typeface="+mn-cs"/>
          </a:endParaRPr>
        </a:p>
        <a:p>
          <a:pPr lvl="0"/>
          <a:r>
            <a:rPr lang="da-DK" sz="1100" b="0" i="0">
              <a:solidFill>
                <a:schemeClr val="dk1"/>
              </a:solidFill>
              <a:effectLst/>
              <a:latin typeface="+mn-lt"/>
              <a:ea typeface="+mn-ea"/>
              <a:cs typeface="+mn-cs"/>
            </a:rPr>
            <a:t>- Concordia</a:t>
          </a:r>
          <a:endParaRPr lang="da-DK" sz="1100" b="0" i="1">
            <a:solidFill>
              <a:schemeClr val="dk1"/>
            </a:solidFill>
            <a:effectLst/>
            <a:latin typeface="+mn-lt"/>
            <a:ea typeface="+mn-ea"/>
            <a:cs typeface="+mn-cs"/>
          </a:endParaRPr>
        </a:p>
        <a:p>
          <a:pPr lvl="0"/>
          <a:r>
            <a:rPr lang="da-DK" sz="1100" b="0" i="0">
              <a:solidFill>
                <a:schemeClr val="dk1"/>
              </a:solidFill>
              <a:effectLst/>
              <a:latin typeface="+mn-lt"/>
              <a:ea typeface="+mn-ea"/>
              <a:cs typeface="+mn-cs"/>
            </a:rPr>
            <a:t>- Dansk Boligforsikring</a:t>
          </a:r>
          <a:endParaRPr lang="da-DK" sz="1100" b="0" i="1">
            <a:solidFill>
              <a:schemeClr val="dk1"/>
            </a:solidFill>
            <a:effectLst/>
            <a:latin typeface="+mn-lt"/>
            <a:ea typeface="+mn-ea"/>
            <a:cs typeface="+mn-cs"/>
          </a:endParaRPr>
        </a:p>
        <a:p>
          <a:pPr lvl="0"/>
          <a:r>
            <a:rPr lang="da-DK" sz="1100" b="0" i="0">
              <a:solidFill>
                <a:schemeClr val="dk1"/>
              </a:solidFill>
              <a:effectLst/>
              <a:latin typeface="+mn-lt"/>
              <a:ea typeface="+mn-ea"/>
              <a:cs typeface="+mn-cs"/>
            </a:rPr>
            <a:t>- Domus Forsikring</a:t>
          </a:r>
          <a:endParaRPr lang="da-DK" sz="1100" b="0" i="1">
            <a:solidFill>
              <a:schemeClr val="dk1"/>
            </a:solidFill>
            <a:effectLst/>
            <a:latin typeface="+mn-lt"/>
            <a:ea typeface="+mn-ea"/>
            <a:cs typeface="+mn-cs"/>
          </a:endParaRPr>
        </a:p>
        <a:p>
          <a:pPr lvl="0"/>
          <a:r>
            <a:rPr lang="da-DK" sz="1100" b="0" i="0">
              <a:solidFill>
                <a:schemeClr val="dk1"/>
              </a:solidFill>
              <a:effectLst/>
              <a:latin typeface="+mn-lt"/>
              <a:ea typeface="+mn-ea"/>
              <a:cs typeface="+mn-cs"/>
            </a:rPr>
            <a:t>-</a:t>
          </a:r>
          <a:r>
            <a:rPr lang="da-DK" sz="1100" b="0" i="0" baseline="0">
              <a:solidFill>
                <a:schemeClr val="dk1"/>
              </a:solidFill>
              <a:effectLst/>
              <a:latin typeface="+mn-lt"/>
              <a:ea typeface="+mn-ea"/>
              <a:cs typeface="+mn-cs"/>
            </a:rPr>
            <a:t> </a:t>
          </a:r>
          <a:r>
            <a:rPr lang="da-DK" sz="1100" b="0" i="0">
              <a:solidFill>
                <a:schemeClr val="dk1"/>
              </a:solidFill>
              <a:effectLst/>
              <a:latin typeface="+mn-lt"/>
              <a:ea typeface="+mn-ea"/>
              <a:cs typeface="+mn-cs"/>
            </a:rPr>
            <a:t>ETU Forsikring</a:t>
          </a:r>
          <a:endParaRPr lang="da-DK" sz="1100" b="0" i="1">
            <a:solidFill>
              <a:schemeClr val="dk1"/>
            </a:solidFill>
            <a:effectLst/>
            <a:latin typeface="+mn-lt"/>
            <a:ea typeface="+mn-ea"/>
            <a:cs typeface="+mn-cs"/>
          </a:endParaRPr>
        </a:p>
        <a:p>
          <a:pPr lvl="0"/>
          <a:r>
            <a:rPr lang="da-DK" sz="1100" b="0" i="0">
              <a:solidFill>
                <a:schemeClr val="dk1"/>
              </a:solidFill>
              <a:effectLst/>
              <a:latin typeface="+mn-lt"/>
              <a:ea typeface="+mn-ea"/>
              <a:cs typeface="+mn-cs"/>
            </a:rPr>
            <a:t>- Garantifonden </a:t>
          </a:r>
          <a:endParaRPr lang="da-DK" sz="1100" b="0" i="1">
            <a:solidFill>
              <a:schemeClr val="dk1"/>
            </a:solidFill>
            <a:effectLst/>
            <a:latin typeface="+mn-lt"/>
            <a:ea typeface="+mn-ea"/>
            <a:cs typeface="+mn-cs"/>
          </a:endParaRPr>
        </a:p>
        <a:p>
          <a:pPr lvl="0"/>
          <a:r>
            <a:rPr lang="da-DK" sz="1100" b="0" i="0">
              <a:solidFill>
                <a:schemeClr val="dk1"/>
              </a:solidFill>
              <a:effectLst/>
              <a:latin typeface="+mn-lt"/>
              <a:ea typeface="+mn-ea"/>
              <a:cs typeface="+mn-cs"/>
            </a:rPr>
            <a:t>- Gjensidige Forsikring</a:t>
          </a:r>
          <a:endParaRPr lang="da-DK" sz="1100" b="0" i="1">
            <a:solidFill>
              <a:schemeClr val="dk1"/>
            </a:solidFill>
            <a:effectLst/>
            <a:latin typeface="+mn-lt"/>
            <a:ea typeface="+mn-ea"/>
            <a:cs typeface="+mn-cs"/>
          </a:endParaRPr>
        </a:p>
        <a:p>
          <a:pPr lvl="0"/>
          <a:r>
            <a:rPr lang="da-DK" sz="1100" b="0" i="0">
              <a:solidFill>
                <a:schemeClr val="dk1"/>
              </a:solidFill>
              <a:effectLst/>
              <a:latin typeface="+mn-lt"/>
              <a:ea typeface="+mn-ea"/>
              <a:cs typeface="+mn-cs"/>
            </a:rPr>
            <a:t>- Købstædernes Forsikring</a:t>
          </a:r>
          <a:endParaRPr lang="da-DK" sz="1100" b="0" i="1">
            <a:solidFill>
              <a:schemeClr val="dk1"/>
            </a:solidFill>
            <a:effectLst/>
            <a:latin typeface="+mn-lt"/>
            <a:ea typeface="+mn-ea"/>
            <a:cs typeface="+mn-cs"/>
          </a:endParaRPr>
        </a:p>
        <a:p>
          <a:pPr lvl="0"/>
          <a:r>
            <a:rPr lang="da-DK" sz="1100" b="0" i="0">
              <a:solidFill>
                <a:schemeClr val="dk1"/>
              </a:solidFill>
              <a:effectLst/>
              <a:latin typeface="+mn-lt"/>
              <a:ea typeface="+mn-ea"/>
              <a:cs typeface="+mn-cs"/>
            </a:rPr>
            <a:t>- Lokal Forsikring</a:t>
          </a:r>
          <a:endParaRPr lang="da-DK" sz="1100" b="0" i="1">
            <a:solidFill>
              <a:schemeClr val="dk1"/>
            </a:solidFill>
            <a:effectLst/>
            <a:latin typeface="+mn-lt"/>
            <a:ea typeface="+mn-ea"/>
            <a:cs typeface="+mn-cs"/>
          </a:endParaRPr>
        </a:p>
        <a:p>
          <a:pPr lvl="0"/>
          <a:r>
            <a:rPr lang="da-DK" sz="1100" b="0" i="0">
              <a:solidFill>
                <a:schemeClr val="dk1"/>
              </a:solidFill>
              <a:effectLst/>
              <a:latin typeface="+mn-lt"/>
              <a:ea typeface="+mn-ea"/>
              <a:cs typeface="+mn-cs"/>
            </a:rPr>
            <a:t>​- NEM Forsikring</a:t>
          </a:r>
          <a:endParaRPr lang="da-DK" sz="1100" b="0" i="1">
            <a:solidFill>
              <a:schemeClr val="dk1"/>
            </a:solidFill>
            <a:effectLst/>
            <a:latin typeface="+mn-lt"/>
            <a:ea typeface="+mn-ea"/>
            <a:cs typeface="+mn-cs"/>
          </a:endParaRPr>
        </a:p>
        <a:p>
          <a:pPr lvl="0"/>
          <a:r>
            <a:rPr lang="da-DK" sz="1100" b="0" i="0">
              <a:solidFill>
                <a:schemeClr val="dk1"/>
              </a:solidFill>
              <a:effectLst/>
              <a:latin typeface="+mn-lt"/>
              <a:ea typeface="+mn-ea"/>
              <a:cs typeface="+mn-cs"/>
            </a:rPr>
            <a:t>- Sønderjysk Forsikring</a:t>
          </a:r>
          <a:endParaRPr lang="da-DK" sz="1100" b="0" i="1">
            <a:solidFill>
              <a:schemeClr val="dk1"/>
            </a:solidFill>
            <a:effectLst/>
            <a:latin typeface="+mn-lt"/>
            <a:ea typeface="+mn-ea"/>
            <a:cs typeface="+mn-cs"/>
          </a:endParaRPr>
        </a:p>
        <a:p>
          <a:pPr lvl="0"/>
          <a:r>
            <a:rPr lang="da-DK" sz="1100" b="0" i="0">
              <a:solidFill>
                <a:schemeClr val="dk1"/>
              </a:solidFill>
              <a:effectLst/>
              <a:latin typeface="+mn-lt"/>
              <a:ea typeface="+mn-ea"/>
              <a:cs typeface="+mn-cs"/>
            </a:rPr>
            <a:t>- Topdanmark: Topdanmark Forsikring, Danske Forsikring Skade</a:t>
          </a:r>
          <a:endParaRPr lang="da-DK" sz="1100" b="0" i="1">
            <a:solidFill>
              <a:schemeClr val="dk1"/>
            </a:solidFill>
            <a:effectLst/>
            <a:latin typeface="+mn-lt"/>
            <a:ea typeface="+mn-ea"/>
            <a:cs typeface="+mn-cs"/>
          </a:endParaRPr>
        </a:p>
        <a:p>
          <a:pPr lvl="0"/>
          <a:r>
            <a:rPr lang="da-DK" sz="1100" b="0" i="0">
              <a:solidFill>
                <a:schemeClr val="dk1"/>
              </a:solidFill>
              <a:effectLst/>
              <a:latin typeface="+mn-lt"/>
              <a:ea typeface="+mn-ea"/>
              <a:cs typeface="+mn-cs"/>
            </a:rPr>
            <a:t>- Tryg Forsikring</a:t>
          </a:r>
          <a:endParaRPr lang="da-DK" sz="1100" b="0" i="1">
            <a:solidFill>
              <a:schemeClr val="dk1"/>
            </a:solidFill>
            <a:effectLst/>
            <a:latin typeface="+mn-lt"/>
            <a:ea typeface="+mn-ea"/>
            <a:cs typeface="+mn-cs"/>
          </a:endParaRPr>
        </a:p>
        <a:p>
          <a:endParaRPr lang="da-DK"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Z57"/>
  <sheetViews>
    <sheetView tabSelected="1" zoomScaleNormal="100" zoomScaleSheetLayoutView="85" zoomScalePageLayoutView="80" workbookViewId="0"/>
  </sheetViews>
  <sheetFormatPr defaultRowHeight="14.25" x14ac:dyDescent="0.2"/>
  <cols>
    <col min="1" max="1" width="36" style="2" customWidth="1"/>
    <col min="2" max="2" width="9.140625" style="2" bestFit="1" customWidth="1"/>
    <col min="3" max="3" width="9" style="2" bestFit="1" customWidth="1"/>
    <col min="4" max="7" width="9.140625" style="2" bestFit="1" customWidth="1"/>
    <col min="8" max="9" width="9.28515625" style="2" bestFit="1" customWidth="1"/>
    <col min="10" max="10" width="9.140625" style="2" bestFit="1" customWidth="1"/>
    <col min="11" max="12" width="10" style="2" bestFit="1" customWidth="1"/>
    <col min="13" max="15" width="9.85546875" style="2" bestFit="1" customWidth="1"/>
    <col min="16" max="16" width="10" style="2" bestFit="1" customWidth="1"/>
    <col min="17" max="17" width="9.7109375" style="2" bestFit="1" customWidth="1"/>
    <col min="18" max="18" width="9.85546875" style="2" bestFit="1" customWidth="1"/>
    <col min="19" max="19" width="10.140625" style="2" bestFit="1" customWidth="1"/>
    <col min="20" max="22" width="9.85546875" style="2" bestFit="1" customWidth="1"/>
    <col min="23" max="23" width="10.140625" style="2" bestFit="1" customWidth="1"/>
    <col min="24" max="24" width="10.28515625" style="2" bestFit="1" customWidth="1"/>
    <col min="25" max="25" width="9.5703125" style="2" customWidth="1"/>
    <col min="26" max="26" width="9.7109375" style="2" bestFit="1" customWidth="1"/>
    <col min="27" max="16384" width="9.140625" style="2"/>
  </cols>
  <sheetData>
    <row r="1" spans="1:26" x14ac:dyDescent="0.2">
      <c r="A1" s="3" t="s">
        <v>25</v>
      </c>
      <c r="B1" s="3"/>
      <c r="C1" s="3"/>
      <c r="D1" s="3"/>
      <c r="E1" s="3"/>
      <c r="F1" s="3"/>
      <c r="G1" s="3"/>
      <c r="H1" s="3"/>
      <c r="M1" s="4"/>
      <c r="N1" s="4"/>
    </row>
    <row r="2" spans="1:26" x14ac:dyDescent="0.2">
      <c r="A2" s="31" t="s">
        <v>5</v>
      </c>
      <c r="B2" s="31"/>
      <c r="C2" s="31"/>
      <c r="D2" s="31"/>
      <c r="E2" s="31"/>
      <c r="F2" s="31"/>
      <c r="G2" s="31"/>
      <c r="H2" s="31"/>
      <c r="I2" s="31"/>
      <c r="J2" s="31"/>
      <c r="K2" s="31"/>
      <c r="L2" s="31"/>
      <c r="M2" s="31"/>
      <c r="N2" s="31"/>
      <c r="O2" s="31"/>
      <c r="P2" s="31"/>
      <c r="Q2" s="31"/>
      <c r="R2" s="31"/>
      <c r="S2" s="31"/>
      <c r="T2" s="31"/>
      <c r="U2" s="31"/>
      <c r="V2" s="31"/>
      <c r="W2" s="31"/>
      <c r="X2" s="31"/>
      <c r="Y2" s="31"/>
      <c r="Z2" s="31"/>
    </row>
    <row r="4" spans="1:26" ht="15.75" x14ac:dyDescent="0.2">
      <c r="A4" s="5" t="s">
        <v>13</v>
      </c>
      <c r="B4" s="6">
        <v>1996</v>
      </c>
      <c r="C4" s="6">
        <v>1997</v>
      </c>
      <c r="D4" s="6">
        <v>1998</v>
      </c>
      <c r="E4" s="6">
        <v>1999</v>
      </c>
      <c r="F4" s="6">
        <v>2000</v>
      </c>
      <c r="G4" s="6">
        <v>2001</v>
      </c>
      <c r="H4" s="6">
        <v>2002</v>
      </c>
      <c r="I4" s="6">
        <v>2003</v>
      </c>
      <c r="J4" s="6">
        <v>2004</v>
      </c>
      <c r="K4" s="6">
        <v>2005</v>
      </c>
      <c r="L4" s="6">
        <v>2006</v>
      </c>
      <c r="M4" s="6">
        <v>2007</v>
      </c>
      <c r="N4" s="6">
        <v>2008</v>
      </c>
      <c r="O4" s="6">
        <v>2009</v>
      </c>
      <c r="P4" s="6">
        <v>2010</v>
      </c>
      <c r="Q4" s="6">
        <v>2011</v>
      </c>
      <c r="R4" s="6">
        <v>2012</v>
      </c>
      <c r="S4" s="6">
        <v>2013</v>
      </c>
      <c r="T4" s="6">
        <v>2014</v>
      </c>
      <c r="U4" s="6">
        <v>2015</v>
      </c>
      <c r="V4" s="6">
        <v>2016</v>
      </c>
      <c r="W4" s="6">
        <v>2017</v>
      </c>
      <c r="X4" s="6">
        <v>2018</v>
      </c>
      <c r="Y4" s="6">
        <v>2019</v>
      </c>
      <c r="Z4" s="6">
        <v>2020</v>
      </c>
    </row>
    <row r="5" spans="1:26" ht="15" thickBot="1" x14ac:dyDescent="0.25">
      <c r="A5" s="7" t="s">
        <v>0</v>
      </c>
      <c r="B5" s="8">
        <v>1100</v>
      </c>
      <c r="C5" s="8">
        <v>3000</v>
      </c>
      <c r="D5" s="8">
        <v>4300</v>
      </c>
      <c r="E5" s="8">
        <v>8200</v>
      </c>
      <c r="F5" s="8">
        <v>15300</v>
      </c>
      <c r="G5" s="8">
        <v>24700</v>
      </c>
      <c r="H5" s="8">
        <v>34000</v>
      </c>
      <c r="I5" s="8">
        <v>42000</v>
      </c>
      <c r="J5" s="8">
        <v>43500</v>
      </c>
      <c r="K5" s="8">
        <v>45226</v>
      </c>
      <c r="L5" s="8">
        <v>42058</v>
      </c>
      <c r="M5" s="8">
        <v>38924.860435933399</v>
      </c>
      <c r="N5" s="8">
        <v>31352.34333723587</v>
      </c>
      <c r="O5" s="8">
        <v>23615.090612275435</v>
      </c>
      <c r="P5" s="8">
        <v>24402.188981712716</v>
      </c>
      <c r="Q5" s="8">
        <v>23871.956609241668</v>
      </c>
      <c r="R5" s="8">
        <v>18680.000000000004</v>
      </c>
      <c r="S5" s="8">
        <v>26123.422096449787</v>
      </c>
      <c r="T5" s="8">
        <v>28646.000000000004</v>
      </c>
      <c r="U5" s="8">
        <v>36225</v>
      </c>
      <c r="V5" s="8">
        <v>36106</v>
      </c>
      <c r="W5" s="8">
        <v>41241</v>
      </c>
      <c r="X5" s="8">
        <v>43543</v>
      </c>
      <c r="Y5" s="8">
        <v>43034</v>
      </c>
      <c r="Z5" s="8">
        <v>51475</v>
      </c>
    </row>
    <row r="6" spans="1:26" ht="15" thickTop="1" x14ac:dyDescent="0.2">
      <c r="B6" s="9"/>
      <c r="C6" s="9"/>
      <c r="D6" s="9"/>
      <c r="E6" s="9"/>
      <c r="F6" s="9"/>
      <c r="G6" s="9"/>
      <c r="H6" s="9"/>
      <c r="I6" s="9"/>
      <c r="J6" s="9"/>
      <c r="K6" s="9"/>
      <c r="L6" s="10"/>
      <c r="M6" s="9"/>
      <c r="N6" s="10"/>
      <c r="O6" s="10"/>
      <c r="P6" s="10"/>
      <c r="Q6" s="10"/>
      <c r="R6" s="10"/>
      <c r="S6" s="10"/>
      <c r="T6" s="10"/>
      <c r="U6" s="10"/>
      <c r="V6" s="10"/>
      <c r="W6" s="10"/>
      <c r="X6" s="10"/>
      <c r="Y6" s="10"/>
      <c r="Z6" s="10"/>
    </row>
    <row r="7" spans="1:26" ht="15.75" x14ac:dyDescent="0.2">
      <c r="A7" s="5" t="s">
        <v>14</v>
      </c>
      <c r="B7" s="9"/>
      <c r="C7" s="9"/>
      <c r="D7" s="9"/>
      <c r="E7" s="9"/>
      <c r="F7" s="9"/>
      <c r="G7" s="9"/>
      <c r="H7" s="9"/>
      <c r="I7" s="9"/>
      <c r="J7" s="9"/>
      <c r="K7" s="9"/>
      <c r="L7" s="10"/>
      <c r="M7" s="9"/>
      <c r="N7" s="10"/>
      <c r="O7" s="10"/>
      <c r="R7" s="11"/>
      <c r="S7" s="11"/>
      <c r="T7" s="11"/>
      <c r="U7" s="11"/>
      <c r="V7" s="11"/>
      <c r="W7" s="11"/>
      <c r="X7" s="11"/>
      <c r="Y7" s="11"/>
      <c r="Z7" s="11"/>
    </row>
    <row r="8" spans="1:26" ht="15" thickBot="1" x14ac:dyDescent="0.25">
      <c r="A8" s="7" t="s">
        <v>0</v>
      </c>
      <c r="B8" s="8"/>
      <c r="C8" s="8"/>
      <c r="D8" s="8"/>
      <c r="E8" s="8"/>
      <c r="F8" s="8"/>
      <c r="G8" s="8"/>
      <c r="H8" s="8"/>
      <c r="I8" s="8"/>
      <c r="J8" s="8"/>
      <c r="K8" s="12">
        <v>210945</v>
      </c>
      <c r="L8" s="12">
        <v>236475</v>
      </c>
      <c r="M8" s="8">
        <v>257510</v>
      </c>
      <c r="N8" s="8">
        <v>261974</v>
      </c>
      <c r="O8" s="8">
        <v>279568</v>
      </c>
      <c r="P8" s="8">
        <v>288066</v>
      </c>
      <c r="Q8" s="8">
        <v>282136</v>
      </c>
      <c r="R8" s="8">
        <v>266638</v>
      </c>
      <c r="S8" s="8">
        <v>248203</v>
      </c>
      <c r="T8" s="8">
        <v>237314</v>
      </c>
      <c r="U8" s="8">
        <v>235741</v>
      </c>
      <c r="V8" s="8">
        <v>232962</v>
      </c>
      <c r="W8" s="8">
        <v>206429</v>
      </c>
      <c r="X8" s="8">
        <v>207084</v>
      </c>
      <c r="Y8" s="8">
        <v>185015</v>
      </c>
      <c r="Z8" s="8">
        <v>212418</v>
      </c>
    </row>
    <row r="9" spans="1:26" ht="15" thickTop="1" x14ac:dyDescent="0.2">
      <c r="A9" s="13"/>
      <c r="B9" s="9"/>
      <c r="C9" s="9"/>
      <c r="D9" s="9"/>
      <c r="E9" s="9"/>
      <c r="F9" s="9"/>
      <c r="G9" s="9"/>
      <c r="H9" s="9"/>
      <c r="I9" s="9"/>
      <c r="J9" s="9"/>
      <c r="K9" s="9"/>
      <c r="L9" s="10"/>
      <c r="M9" s="9"/>
      <c r="N9" s="10"/>
      <c r="O9" s="10"/>
      <c r="R9" s="14"/>
      <c r="S9" s="14"/>
      <c r="T9" s="14"/>
      <c r="U9" s="14"/>
      <c r="V9" s="14"/>
      <c r="W9" s="14"/>
      <c r="X9" s="14"/>
      <c r="Y9" s="14"/>
      <c r="Z9" s="14"/>
    </row>
    <row r="10" spans="1:26" x14ac:dyDescent="0.2">
      <c r="A10" s="5" t="s">
        <v>11</v>
      </c>
    </row>
    <row r="11" spans="1:26" ht="15" thickBot="1" x14ac:dyDescent="0.25">
      <c r="A11" s="7" t="s">
        <v>0</v>
      </c>
      <c r="B11" s="8" t="s">
        <v>4</v>
      </c>
      <c r="C11" s="8" t="s">
        <v>4</v>
      </c>
      <c r="D11" s="8" t="s">
        <v>4</v>
      </c>
      <c r="E11" s="8" t="s">
        <v>4</v>
      </c>
      <c r="F11" s="8" t="s">
        <v>4</v>
      </c>
      <c r="G11" s="8" t="s">
        <v>4</v>
      </c>
      <c r="H11" s="8" t="s">
        <v>4</v>
      </c>
      <c r="I11" s="8" t="s">
        <v>4</v>
      </c>
      <c r="J11" s="8" t="s">
        <v>4</v>
      </c>
      <c r="K11" s="8" t="s">
        <v>4</v>
      </c>
      <c r="L11" s="8" t="s">
        <v>4</v>
      </c>
      <c r="M11" s="8" t="s">
        <v>4</v>
      </c>
      <c r="N11" s="8" t="s">
        <v>4</v>
      </c>
      <c r="O11" s="8" t="s">
        <v>4</v>
      </c>
      <c r="P11" s="8" t="s">
        <v>4</v>
      </c>
      <c r="Q11" s="8" t="s">
        <v>4</v>
      </c>
      <c r="R11" s="8" t="s">
        <v>4</v>
      </c>
      <c r="S11" s="8" t="s">
        <v>4</v>
      </c>
      <c r="T11" s="8" t="s">
        <v>4</v>
      </c>
      <c r="U11" s="8" t="s">
        <v>4</v>
      </c>
      <c r="V11" s="8">
        <v>32502</v>
      </c>
      <c r="W11" s="8">
        <v>27312</v>
      </c>
      <c r="X11" s="8">
        <v>28631</v>
      </c>
      <c r="Y11" s="8">
        <v>28629</v>
      </c>
      <c r="Z11" s="8">
        <v>33209</v>
      </c>
    </row>
    <row r="12" spans="1:26" ht="15" thickTop="1" x14ac:dyDescent="0.2">
      <c r="A12" s="13"/>
      <c r="B12" s="9"/>
      <c r="C12" s="9"/>
      <c r="D12" s="9"/>
      <c r="E12" s="9"/>
      <c r="F12" s="9"/>
      <c r="G12" s="9"/>
      <c r="H12" s="9"/>
      <c r="I12" s="9"/>
      <c r="J12" s="9"/>
      <c r="K12" s="9"/>
      <c r="L12" s="10"/>
      <c r="M12" s="9"/>
      <c r="N12" s="10"/>
      <c r="O12" s="10"/>
      <c r="R12" s="14"/>
      <c r="S12" s="14"/>
      <c r="T12" s="14"/>
      <c r="U12" s="14"/>
      <c r="V12" s="14"/>
      <c r="W12" s="14"/>
      <c r="X12" s="14"/>
      <c r="Y12" s="14"/>
      <c r="Z12" s="14"/>
    </row>
    <row r="13" spans="1:26" ht="13.5" customHeight="1" x14ac:dyDescent="0.2">
      <c r="A13" s="5" t="s">
        <v>12</v>
      </c>
    </row>
    <row r="14" spans="1:26" x14ac:dyDescent="0.2">
      <c r="A14" s="2" t="s">
        <v>1</v>
      </c>
      <c r="B14" s="9">
        <v>56222</v>
      </c>
      <c r="C14" s="9">
        <v>54977</v>
      </c>
      <c r="D14" s="9">
        <v>53523</v>
      </c>
      <c r="E14" s="9">
        <v>48959</v>
      </c>
      <c r="F14" s="9">
        <v>50965</v>
      </c>
      <c r="G14" s="9">
        <v>48929</v>
      </c>
      <c r="H14" s="9">
        <v>49618</v>
      </c>
      <c r="I14" s="9">
        <v>51245</v>
      </c>
      <c r="J14" s="9">
        <v>56951</v>
      </c>
      <c r="K14" s="9">
        <v>59888</v>
      </c>
      <c r="L14" s="9">
        <v>52564</v>
      </c>
      <c r="M14" s="15">
        <v>51686</v>
      </c>
      <c r="N14" s="9">
        <v>39702</v>
      </c>
      <c r="O14" s="9">
        <v>34276</v>
      </c>
      <c r="P14" s="9">
        <v>38987</v>
      </c>
      <c r="Q14" s="9">
        <v>32200</v>
      </c>
      <c r="R14" s="9">
        <v>32556</v>
      </c>
      <c r="S14" s="9">
        <v>32945</v>
      </c>
      <c r="T14" s="9">
        <v>36135</v>
      </c>
      <c r="U14" s="9">
        <v>43121</v>
      </c>
      <c r="V14" s="9">
        <v>44074</v>
      </c>
      <c r="W14" s="9">
        <v>49100</v>
      </c>
      <c r="X14" s="9">
        <v>49901</v>
      </c>
      <c r="Y14" s="9">
        <v>52042</v>
      </c>
      <c r="Z14" s="9">
        <v>60812</v>
      </c>
    </row>
    <row r="15" spans="1:26" x14ac:dyDescent="0.2">
      <c r="A15" s="2" t="s">
        <v>2</v>
      </c>
      <c r="B15" s="9">
        <v>10132</v>
      </c>
      <c r="C15" s="9">
        <v>11055</v>
      </c>
      <c r="D15" s="9">
        <v>10575</v>
      </c>
      <c r="E15" s="9">
        <v>10449</v>
      </c>
      <c r="F15" s="9">
        <v>9505</v>
      </c>
      <c r="G15" s="9">
        <v>8975</v>
      </c>
      <c r="H15" s="9">
        <v>10583</v>
      </c>
      <c r="I15" s="9">
        <v>11482</v>
      </c>
      <c r="J15" s="9">
        <v>12503</v>
      </c>
      <c r="K15" s="9">
        <v>11610</v>
      </c>
      <c r="L15" s="9">
        <v>8900</v>
      </c>
      <c r="M15" s="9">
        <v>7624</v>
      </c>
      <c r="N15" s="9">
        <v>5420</v>
      </c>
      <c r="O15" s="9">
        <v>5354</v>
      </c>
      <c r="P15" s="9">
        <v>6124</v>
      </c>
      <c r="Q15" s="9">
        <v>4892</v>
      </c>
      <c r="R15" s="9">
        <v>5617</v>
      </c>
      <c r="S15" s="9">
        <v>5693</v>
      </c>
      <c r="T15" s="9">
        <v>6063</v>
      </c>
      <c r="U15" s="9">
        <v>7087</v>
      </c>
      <c r="V15" s="9">
        <v>7778</v>
      </c>
      <c r="W15" s="9">
        <v>9672</v>
      </c>
      <c r="X15" s="9">
        <v>9527</v>
      </c>
      <c r="Y15" s="9">
        <v>10661</v>
      </c>
      <c r="Z15" s="9">
        <v>16373</v>
      </c>
    </row>
    <row r="16" spans="1:26" ht="15" thickBot="1" x14ac:dyDescent="0.25">
      <c r="A16" s="7" t="s">
        <v>0</v>
      </c>
      <c r="B16" s="8">
        <f t="shared" ref="B16:X16" si="0">SUM(B14:B15)</f>
        <v>66354</v>
      </c>
      <c r="C16" s="8">
        <f t="shared" si="0"/>
        <v>66032</v>
      </c>
      <c r="D16" s="8">
        <f t="shared" si="0"/>
        <v>64098</v>
      </c>
      <c r="E16" s="8">
        <f t="shared" si="0"/>
        <v>59408</v>
      </c>
      <c r="F16" s="8">
        <f t="shared" si="0"/>
        <v>60470</v>
      </c>
      <c r="G16" s="8">
        <f t="shared" si="0"/>
        <v>57904</v>
      </c>
      <c r="H16" s="8">
        <f t="shared" si="0"/>
        <v>60201</v>
      </c>
      <c r="I16" s="8">
        <f t="shared" si="0"/>
        <v>62727</v>
      </c>
      <c r="J16" s="8">
        <f t="shared" si="0"/>
        <v>69454</v>
      </c>
      <c r="K16" s="8">
        <f t="shared" si="0"/>
        <v>71498</v>
      </c>
      <c r="L16" s="8">
        <f t="shared" si="0"/>
        <v>61464</v>
      </c>
      <c r="M16" s="8">
        <f t="shared" si="0"/>
        <v>59310</v>
      </c>
      <c r="N16" s="8">
        <f t="shared" si="0"/>
        <v>45122</v>
      </c>
      <c r="O16" s="8">
        <f t="shared" si="0"/>
        <v>39630</v>
      </c>
      <c r="P16" s="8">
        <f t="shared" si="0"/>
        <v>45111</v>
      </c>
      <c r="Q16" s="8">
        <f t="shared" si="0"/>
        <v>37092</v>
      </c>
      <c r="R16" s="8">
        <f t="shared" si="0"/>
        <v>38173</v>
      </c>
      <c r="S16" s="8">
        <f t="shared" si="0"/>
        <v>38638</v>
      </c>
      <c r="T16" s="8">
        <f t="shared" si="0"/>
        <v>42198</v>
      </c>
      <c r="U16" s="8">
        <f t="shared" si="0"/>
        <v>50208</v>
      </c>
      <c r="V16" s="8">
        <f t="shared" si="0"/>
        <v>51852</v>
      </c>
      <c r="W16" s="8">
        <f>SUM(W14:W15)</f>
        <v>58772</v>
      </c>
      <c r="X16" s="8">
        <f t="shared" si="0"/>
        <v>59428</v>
      </c>
      <c r="Y16" s="8">
        <v>62703</v>
      </c>
      <c r="Z16" s="8">
        <f>Z14+Z15</f>
        <v>77185</v>
      </c>
    </row>
    <row r="17" spans="1:26" ht="15" thickTop="1" x14ac:dyDescent="0.2">
      <c r="A17" s="16" t="s">
        <v>8</v>
      </c>
      <c r="B17" s="9"/>
      <c r="C17" s="9"/>
      <c r="D17" s="9"/>
      <c r="E17" s="9"/>
      <c r="F17" s="9"/>
      <c r="G17" s="9"/>
      <c r="H17" s="9"/>
      <c r="I17" s="9"/>
      <c r="J17" s="9"/>
      <c r="K17" s="9"/>
      <c r="L17" s="9"/>
      <c r="M17" s="9"/>
      <c r="N17" s="9"/>
      <c r="O17" s="9"/>
      <c r="P17" s="9"/>
      <c r="Q17" s="9"/>
      <c r="R17" s="9"/>
      <c r="S17" s="9"/>
      <c r="T17" s="9"/>
      <c r="U17" s="9"/>
      <c r="V17" s="9"/>
      <c r="W17" s="9"/>
      <c r="X17" s="9"/>
      <c r="Y17" s="9"/>
      <c r="Z17" s="9"/>
    </row>
    <row r="18" spans="1:26" x14ac:dyDescent="0.2">
      <c r="A18" s="16"/>
      <c r="B18" s="9"/>
      <c r="C18" s="9"/>
      <c r="D18" s="9"/>
      <c r="E18" s="9"/>
      <c r="F18" s="9"/>
      <c r="G18" s="9"/>
      <c r="H18" s="9"/>
      <c r="I18" s="9"/>
      <c r="J18" s="9"/>
      <c r="K18" s="9"/>
      <c r="L18" s="9"/>
      <c r="M18" s="9"/>
      <c r="N18" s="9"/>
      <c r="O18" s="9"/>
      <c r="P18" s="17"/>
      <c r="Q18" s="18"/>
      <c r="R18" s="18"/>
      <c r="S18" s="18"/>
      <c r="T18" s="18"/>
      <c r="U18" s="18"/>
      <c r="V18" s="18"/>
      <c r="W18" s="18"/>
      <c r="X18" s="18"/>
      <c r="Y18" s="18"/>
      <c r="Z18" s="18"/>
    </row>
    <row r="19" spans="1:26" x14ac:dyDescent="0.2">
      <c r="A19" s="5" t="s">
        <v>3</v>
      </c>
    </row>
    <row r="20" spans="1:26" ht="15" thickBot="1" x14ac:dyDescent="0.25">
      <c r="A20" s="7" t="s">
        <v>0</v>
      </c>
      <c r="B20" s="8">
        <v>47200</v>
      </c>
      <c r="C20" s="8">
        <v>56800</v>
      </c>
      <c r="D20" s="8">
        <v>64800</v>
      </c>
      <c r="E20" s="8">
        <v>69000</v>
      </c>
      <c r="F20" s="8">
        <v>68000</v>
      </c>
      <c r="G20" s="8">
        <v>65900</v>
      </c>
      <c r="H20" s="8">
        <v>67200</v>
      </c>
      <c r="I20" s="8">
        <v>70700</v>
      </c>
      <c r="J20" s="8">
        <v>77400</v>
      </c>
      <c r="K20" s="8">
        <v>79900</v>
      </c>
      <c r="L20" s="8">
        <v>76611</v>
      </c>
      <c r="M20" s="8">
        <v>71275</v>
      </c>
      <c r="N20" s="8">
        <v>62589</v>
      </c>
      <c r="O20" s="8">
        <v>47398</v>
      </c>
      <c r="P20" s="8">
        <v>67275</v>
      </c>
      <c r="Q20" s="8">
        <v>66429</v>
      </c>
      <c r="R20" s="8">
        <v>55914</v>
      </c>
      <c r="S20" s="8">
        <v>58622</v>
      </c>
      <c r="T20" s="8">
        <v>62152</v>
      </c>
      <c r="U20" s="8">
        <v>69747</v>
      </c>
      <c r="V20" s="8">
        <v>72303</v>
      </c>
      <c r="W20" s="8">
        <v>77876</v>
      </c>
      <c r="X20" s="8">
        <v>80538</v>
      </c>
      <c r="Y20" s="8">
        <v>81867</v>
      </c>
      <c r="Z20" s="8">
        <v>90465</v>
      </c>
    </row>
    <row r="21" spans="1:26" ht="15" thickTop="1" x14ac:dyDescent="0.2">
      <c r="A21" s="16" t="s">
        <v>9</v>
      </c>
      <c r="B21" s="9"/>
      <c r="C21" s="9"/>
      <c r="D21" s="9"/>
      <c r="E21" s="9"/>
      <c r="F21" s="9"/>
      <c r="G21" s="9"/>
      <c r="H21" s="9"/>
      <c r="I21" s="9"/>
      <c r="J21" s="9"/>
      <c r="K21" s="9"/>
      <c r="L21" s="9"/>
      <c r="M21" s="9"/>
      <c r="N21" s="9"/>
      <c r="O21" s="9"/>
      <c r="P21" s="9"/>
      <c r="Q21" s="9"/>
      <c r="R21" s="9"/>
      <c r="S21" s="9"/>
      <c r="T21" s="9"/>
      <c r="U21" s="9"/>
      <c r="V21" s="9"/>
      <c r="W21" s="9"/>
      <c r="X21" s="9"/>
      <c r="Y21" s="9"/>
      <c r="Z21" s="9"/>
    </row>
    <row r="22" spans="1:26" x14ac:dyDescent="0.2">
      <c r="A22" s="13"/>
      <c r="B22" s="9"/>
      <c r="C22" s="9"/>
      <c r="D22" s="9"/>
      <c r="E22" s="9"/>
      <c r="F22" s="9"/>
      <c r="G22" s="9"/>
      <c r="H22" s="9"/>
      <c r="I22" s="9"/>
      <c r="J22" s="9"/>
      <c r="K22" s="9"/>
      <c r="L22" s="9"/>
      <c r="M22" s="9"/>
      <c r="N22" s="9"/>
      <c r="O22" s="9"/>
      <c r="P22" s="9"/>
      <c r="Q22" s="9"/>
      <c r="R22" s="9"/>
      <c r="S22" s="9"/>
      <c r="T22" s="9"/>
      <c r="U22" s="9"/>
      <c r="V22" s="9"/>
      <c r="W22" s="9"/>
      <c r="X22" s="9"/>
      <c r="Y22" s="9"/>
      <c r="Z22" s="9"/>
    </row>
    <row r="23" spans="1:26" ht="15.75" x14ac:dyDescent="0.2">
      <c r="A23" s="5" t="s">
        <v>15</v>
      </c>
    </row>
    <row r="24" spans="1:26" ht="14.25" customHeight="1" thickBot="1" x14ac:dyDescent="0.25">
      <c r="A24" s="7" t="s">
        <v>7</v>
      </c>
      <c r="B24" s="19" t="s">
        <v>4</v>
      </c>
      <c r="C24" s="19" t="s">
        <v>4</v>
      </c>
      <c r="D24" s="19" t="s">
        <v>4</v>
      </c>
      <c r="E24" s="19" t="s">
        <v>4</v>
      </c>
      <c r="F24" s="19" t="s">
        <v>4</v>
      </c>
      <c r="G24" s="19" t="s">
        <v>4</v>
      </c>
      <c r="H24" s="19" t="s">
        <v>4</v>
      </c>
      <c r="I24" s="8">
        <v>242</v>
      </c>
      <c r="J24" s="8">
        <v>288</v>
      </c>
      <c r="K24" s="8">
        <v>316</v>
      </c>
      <c r="L24" s="8">
        <f>412</f>
        <v>412</v>
      </c>
      <c r="M24" s="8">
        <v>382.16</v>
      </c>
      <c r="N24" s="8">
        <v>391.92399999999998</v>
      </c>
      <c r="O24" s="8">
        <v>376.077</v>
      </c>
      <c r="P24" s="8">
        <v>382.52300000000002</v>
      </c>
      <c r="Q24" s="8">
        <v>385.48500000000001</v>
      </c>
      <c r="R24" s="8">
        <v>408.66500000000002</v>
      </c>
      <c r="S24" s="8">
        <v>430.096</v>
      </c>
      <c r="T24" s="8">
        <v>385.06200000000001</v>
      </c>
      <c r="U24" s="8">
        <v>449.70400000000001</v>
      </c>
      <c r="V24" s="8">
        <v>486.69905081441493</v>
      </c>
      <c r="W24" s="8">
        <v>571.47642011715504</v>
      </c>
      <c r="X24" s="8">
        <v>637.76061074999996</v>
      </c>
      <c r="Y24" s="8">
        <v>682.56399999999996</v>
      </c>
      <c r="Z24" s="8">
        <v>823.99699999999996</v>
      </c>
    </row>
    <row r="25" spans="1:26" ht="15" thickTop="1" x14ac:dyDescent="0.2">
      <c r="A25" s="16" t="s">
        <v>22</v>
      </c>
      <c r="B25" s="9"/>
      <c r="C25" s="9"/>
      <c r="D25" s="9"/>
      <c r="E25" s="9"/>
      <c r="F25" s="9"/>
      <c r="G25" s="9"/>
      <c r="H25" s="9"/>
      <c r="I25" s="9"/>
      <c r="J25" s="9"/>
      <c r="K25" s="9"/>
      <c r="L25" s="9"/>
      <c r="M25" s="9"/>
      <c r="N25" s="9"/>
      <c r="O25" s="9"/>
      <c r="P25" s="9"/>
      <c r="Q25" s="9"/>
      <c r="R25" s="9"/>
      <c r="S25" s="9"/>
      <c r="T25" s="9"/>
      <c r="U25" s="9"/>
      <c r="V25" s="9"/>
      <c r="W25" s="9"/>
      <c r="X25" s="9"/>
      <c r="Y25" s="9"/>
      <c r="Z25" s="9"/>
    </row>
    <row r="26" spans="1:26" x14ac:dyDescent="0.2">
      <c r="A26" s="13"/>
      <c r="B26" s="20"/>
      <c r="C26" s="20"/>
      <c r="D26" s="20"/>
      <c r="E26" s="20"/>
      <c r="F26" s="20"/>
      <c r="G26" s="20"/>
      <c r="H26" s="20"/>
      <c r="I26" s="21"/>
      <c r="J26" s="21"/>
      <c r="K26" s="21"/>
      <c r="L26" s="21"/>
      <c r="M26" s="21"/>
      <c r="N26" s="21"/>
      <c r="O26" s="21"/>
      <c r="P26" s="21"/>
      <c r="Q26" s="21"/>
      <c r="R26" s="21"/>
      <c r="S26" s="21"/>
      <c r="T26" s="21"/>
      <c r="U26" s="21"/>
      <c r="V26" s="21"/>
      <c r="W26" s="21"/>
      <c r="X26" s="21"/>
      <c r="Y26" s="21"/>
      <c r="Z26" s="21"/>
    </row>
    <row r="27" spans="1:26" ht="15.75" x14ac:dyDescent="0.2">
      <c r="A27" s="5" t="s">
        <v>16</v>
      </c>
      <c r="V27" s="22"/>
      <c r="W27" s="22"/>
      <c r="X27" s="22"/>
    </row>
    <row r="28" spans="1:26" ht="15" thickBot="1" x14ac:dyDescent="0.25">
      <c r="A28" s="7" t="s">
        <v>7</v>
      </c>
      <c r="B28" s="19" t="s">
        <v>4</v>
      </c>
      <c r="C28" s="19" t="s">
        <v>4</v>
      </c>
      <c r="D28" s="19" t="s">
        <v>4</v>
      </c>
      <c r="E28" s="19" t="s">
        <v>4</v>
      </c>
      <c r="F28" s="19" t="s">
        <v>4</v>
      </c>
      <c r="G28" s="19" t="s">
        <v>4</v>
      </c>
      <c r="H28" s="19" t="s">
        <v>4</v>
      </c>
      <c r="I28" s="8">
        <v>209</v>
      </c>
      <c r="J28" s="8">
        <v>301.95377501399474</v>
      </c>
      <c r="K28" s="8">
        <v>448.7</v>
      </c>
      <c r="L28" s="8">
        <v>476.53199999999998</v>
      </c>
      <c r="M28" s="8">
        <v>435.69400000000002</v>
      </c>
      <c r="N28" s="8">
        <f>--480935/1000</f>
        <v>480.935</v>
      </c>
      <c r="O28" s="8">
        <v>562</v>
      </c>
      <c r="P28" s="8">
        <v>440.05964214564602</v>
      </c>
      <c r="Q28" s="8">
        <v>468.95344128004899</v>
      </c>
      <c r="R28" s="8">
        <v>410.73663696346898</v>
      </c>
      <c r="S28" s="8">
        <v>328.334380878682</v>
      </c>
      <c r="T28" s="8">
        <v>366.66831449456799</v>
      </c>
      <c r="U28" s="8">
        <v>394.64379942128602</v>
      </c>
      <c r="V28" s="23" t="s">
        <v>6</v>
      </c>
      <c r="W28" s="23" t="s">
        <v>6</v>
      </c>
      <c r="X28" s="23" t="s">
        <v>6</v>
      </c>
      <c r="Y28" s="23" t="s">
        <v>6</v>
      </c>
      <c r="Z28" s="23" t="s">
        <v>6</v>
      </c>
    </row>
    <row r="29" spans="1:26" ht="15" thickTop="1" x14ac:dyDescent="0.2">
      <c r="A29" s="16" t="s">
        <v>10</v>
      </c>
      <c r="B29" s="20"/>
      <c r="C29" s="20"/>
      <c r="D29" s="20"/>
      <c r="E29" s="20"/>
      <c r="F29" s="20"/>
      <c r="G29" s="20"/>
      <c r="H29" s="20"/>
      <c r="I29" s="9"/>
      <c r="J29" s="9"/>
      <c r="K29" s="9"/>
      <c r="L29" s="9"/>
      <c r="M29" s="9"/>
      <c r="N29" s="9"/>
      <c r="O29" s="9"/>
      <c r="P29" s="9"/>
      <c r="Q29" s="9"/>
      <c r="R29" s="9"/>
      <c r="S29" s="9"/>
      <c r="T29" s="9"/>
      <c r="U29" s="9"/>
      <c r="V29" s="24"/>
      <c r="W29" s="24"/>
      <c r="X29" s="24"/>
      <c r="Y29" s="9"/>
      <c r="Z29" s="9"/>
    </row>
    <row r="30" spans="1:26" x14ac:dyDescent="0.2">
      <c r="A30" s="13"/>
      <c r="B30" s="20"/>
      <c r="C30" s="20"/>
      <c r="D30" s="20"/>
      <c r="E30" s="20"/>
      <c r="F30" s="20"/>
      <c r="G30" s="20"/>
      <c r="H30" s="20"/>
      <c r="I30" s="21"/>
      <c r="J30" s="21"/>
      <c r="K30" s="21"/>
      <c r="L30" s="21"/>
      <c r="M30" s="21"/>
      <c r="N30" s="21"/>
      <c r="O30" s="21"/>
      <c r="P30" s="21"/>
      <c r="Q30" s="21"/>
      <c r="R30" s="21"/>
      <c r="S30" s="21"/>
      <c r="T30" s="21"/>
      <c r="U30" s="21"/>
      <c r="V30" s="21"/>
      <c r="W30" s="21"/>
      <c r="X30" s="21"/>
      <c r="Y30" s="21"/>
      <c r="Z30" s="21"/>
    </row>
    <row r="31" spans="1:26" ht="15.75" x14ac:dyDescent="0.2">
      <c r="A31" s="25" t="s">
        <v>17</v>
      </c>
      <c r="V31" s="22"/>
      <c r="W31" s="22"/>
      <c r="X31" s="22"/>
    </row>
    <row r="32" spans="1:26" ht="15" thickBot="1" x14ac:dyDescent="0.25">
      <c r="A32" s="7" t="s">
        <v>0</v>
      </c>
      <c r="B32" s="19" t="s">
        <v>4</v>
      </c>
      <c r="C32" s="19" t="s">
        <v>4</v>
      </c>
      <c r="D32" s="19" t="s">
        <v>4</v>
      </c>
      <c r="E32" s="19" t="s">
        <v>4</v>
      </c>
      <c r="F32" s="19" t="s">
        <v>4</v>
      </c>
      <c r="G32" s="19" t="s">
        <v>4</v>
      </c>
      <c r="H32" s="19" t="s">
        <v>4</v>
      </c>
      <c r="I32" s="8">
        <f t="shared" ref="I32:U32" si="1">I28/I24*100</f>
        <v>86.36363636363636</v>
      </c>
      <c r="J32" s="8">
        <f t="shared" si="1"/>
        <v>104.84506076874818</v>
      </c>
      <c r="K32" s="8">
        <f t="shared" si="1"/>
        <v>141.99367088607596</v>
      </c>
      <c r="L32" s="8">
        <f t="shared" si="1"/>
        <v>115.66310679611651</v>
      </c>
      <c r="M32" s="8">
        <f t="shared" si="1"/>
        <v>114.00826878794221</v>
      </c>
      <c r="N32" s="8">
        <f t="shared" si="1"/>
        <v>122.71129096457479</v>
      </c>
      <c r="O32" s="8">
        <f t="shared" si="1"/>
        <v>149.43748221773731</v>
      </c>
      <c r="P32" s="8">
        <f t="shared" si="1"/>
        <v>115.04135493699621</v>
      </c>
      <c r="Q32" s="8">
        <f t="shared" si="1"/>
        <v>121.65283766684797</v>
      </c>
      <c r="R32" s="8">
        <f t="shared" si="1"/>
        <v>100.50692791491049</v>
      </c>
      <c r="S32" s="8">
        <f t="shared" si="1"/>
        <v>76.339789460651104</v>
      </c>
      <c r="T32" s="8">
        <f t="shared" si="1"/>
        <v>95.223188601983054</v>
      </c>
      <c r="U32" s="8">
        <f t="shared" si="1"/>
        <v>87.756346268053207</v>
      </c>
      <c r="V32" s="23" t="s">
        <v>6</v>
      </c>
      <c r="W32" s="23" t="s">
        <v>6</v>
      </c>
      <c r="X32" s="23" t="s">
        <v>6</v>
      </c>
      <c r="Y32" s="23" t="s">
        <v>6</v>
      </c>
      <c r="Z32" s="23" t="s">
        <v>6</v>
      </c>
    </row>
    <row r="33" spans="1:24" ht="15" thickTop="1" x14ac:dyDescent="0.2">
      <c r="B33" s="20"/>
      <c r="C33" s="20"/>
      <c r="D33" s="20"/>
      <c r="E33" s="20"/>
      <c r="F33" s="20"/>
      <c r="G33" s="20"/>
      <c r="H33" s="20"/>
      <c r="I33" s="9"/>
      <c r="J33" s="9"/>
      <c r="K33" s="9"/>
      <c r="L33" s="9"/>
      <c r="M33" s="9"/>
      <c r="N33" s="9"/>
      <c r="O33" s="9"/>
      <c r="P33" s="9"/>
      <c r="Q33" s="9"/>
      <c r="R33" s="9"/>
      <c r="S33" s="9"/>
      <c r="T33" s="9"/>
      <c r="U33" s="9"/>
      <c r="V33" s="24"/>
      <c r="W33" s="24"/>
      <c r="X33" s="24"/>
    </row>
    <row r="34" spans="1:24" ht="11.25" customHeight="1" x14ac:dyDescent="0.2">
      <c r="A34" s="32" t="s">
        <v>18</v>
      </c>
      <c r="B34" s="32"/>
      <c r="C34" s="32"/>
      <c r="D34" s="32"/>
      <c r="E34" s="32"/>
      <c r="F34" s="32"/>
      <c r="G34" s="32"/>
      <c r="H34" s="32"/>
      <c r="I34" s="32"/>
      <c r="J34" s="32"/>
      <c r="K34" s="32"/>
      <c r="L34" s="9"/>
      <c r="X34" s="24"/>
    </row>
    <row r="35" spans="1:24" ht="18.75" customHeight="1" x14ac:dyDescent="0.2">
      <c r="A35" s="32"/>
      <c r="B35" s="32"/>
      <c r="C35" s="32"/>
      <c r="D35" s="32"/>
      <c r="E35" s="32"/>
      <c r="F35" s="32"/>
      <c r="G35" s="32"/>
      <c r="H35" s="32"/>
      <c r="I35" s="32"/>
      <c r="J35" s="32"/>
      <c r="K35" s="32"/>
      <c r="L35" s="9"/>
      <c r="X35" s="24"/>
    </row>
    <row r="36" spans="1:24" ht="15.75" x14ac:dyDescent="0.2">
      <c r="A36" s="26" t="s">
        <v>19</v>
      </c>
      <c r="B36" s="27"/>
      <c r="C36" s="27"/>
      <c r="D36" s="27"/>
      <c r="E36" s="27"/>
      <c r="F36" s="27"/>
      <c r="G36" s="27"/>
      <c r="H36" s="27"/>
      <c r="I36" s="28"/>
      <c r="J36" s="28"/>
      <c r="K36" s="28"/>
      <c r="L36" s="9"/>
      <c r="M36" s="9"/>
      <c r="N36" s="9"/>
      <c r="O36" s="9"/>
      <c r="P36" s="9"/>
      <c r="Q36" s="9"/>
      <c r="R36" s="9"/>
      <c r="S36" s="9"/>
      <c r="T36" s="9"/>
      <c r="U36" s="9"/>
      <c r="V36" s="24"/>
      <c r="W36" s="24"/>
      <c r="X36" s="24"/>
    </row>
    <row r="37" spans="1:24" ht="11.25" customHeight="1" x14ac:dyDescent="0.2">
      <c r="A37" s="32" t="s">
        <v>23</v>
      </c>
      <c r="B37" s="32"/>
      <c r="C37" s="32"/>
      <c r="D37" s="32"/>
      <c r="E37" s="32"/>
      <c r="F37" s="32"/>
      <c r="G37" s="32"/>
      <c r="H37" s="32"/>
      <c r="I37" s="32"/>
      <c r="J37" s="32"/>
      <c r="K37" s="32"/>
      <c r="L37" s="9"/>
      <c r="M37" s="9"/>
      <c r="N37" s="9"/>
      <c r="O37" s="9"/>
      <c r="P37" s="9"/>
      <c r="Q37" s="9"/>
      <c r="R37" s="9"/>
      <c r="S37" s="9"/>
      <c r="T37" s="9"/>
      <c r="U37" s="9"/>
      <c r="V37" s="24"/>
      <c r="W37" s="24"/>
      <c r="X37" s="24"/>
    </row>
    <row r="38" spans="1:24" x14ac:dyDescent="0.2">
      <c r="A38" s="32"/>
      <c r="B38" s="32"/>
      <c r="C38" s="32"/>
      <c r="D38" s="32"/>
      <c r="E38" s="32"/>
      <c r="F38" s="32"/>
      <c r="G38" s="32"/>
      <c r="H38" s="32"/>
      <c r="I38" s="32"/>
      <c r="J38" s="32"/>
      <c r="K38" s="32"/>
      <c r="L38" s="9"/>
      <c r="M38" s="9"/>
      <c r="N38" s="9"/>
      <c r="O38" s="9"/>
      <c r="P38" s="9"/>
      <c r="Q38" s="9"/>
      <c r="R38" s="9"/>
      <c r="S38" s="9"/>
      <c r="T38" s="9"/>
      <c r="U38" s="9"/>
      <c r="V38" s="24"/>
      <c r="W38" s="24"/>
      <c r="X38" s="24"/>
    </row>
    <row r="39" spans="1:24" ht="36.75" customHeight="1" x14ac:dyDescent="0.2">
      <c r="A39" s="32"/>
      <c r="B39" s="32"/>
      <c r="C39" s="32"/>
      <c r="D39" s="32"/>
      <c r="E39" s="32"/>
      <c r="F39" s="32"/>
      <c r="G39" s="32"/>
      <c r="H39" s="32"/>
      <c r="I39" s="32"/>
      <c r="J39" s="32"/>
      <c r="K39" s="32"/>
      <c r="L39" s="9"/>
      <c r="M39" s="9"/>
      <c r="N39" s="9"/>
      <c r="O39" s="9"/>
      <c r="P39" s="9"/>
      <c r="Q39" s="9"/>
      <c r="R39" s="9"/>
      <c r="S39" s="9"/>
      <c r="T39" s="9"/>
      <c r="U39" s="9"/>
      <c r="V39" s="24"/>
      <c r="W39" s="24"/>
      <c r="X39" s="24"/>
    </row>
    <row r="40" spans="1:24" ht="15.75" x14ac:dyDescent="0.2">
      <c r="A40" s="26" t="s">
        <v>20</v>
      </c>
      <c r="B40" s="27"/>
      <c r="C40" s="27"/>
      <c r="D40" s="27"/>
      <c r="E40" s="27"/>
      <c r="F40" s="27"/>
      <c r="G40" s="27"/>
      <c r="H40" s="27"/>
      <c r="I40" s="28"/>
      <c r="J40" s="28"/>
      <c r="K40" s="28"/>
      <c r="L40" s="9"/>
      <c r="M40" s="9"/>
      <c r="N40" s="9"/>
      <c r="O40" s="9"/>
      <c r="P40" s="9"/>
      <c r="Q40" s="9"/>
      <c r="R40" s="9"/>
      <c r="S40" s="9"/>
      <c r="T40" s="9"/>
      <c r="U40" s="9"/>
      <c r="V40" s="24"/>
      <c r="W40" s="24"/>
      <c r="X40" s="24"/>
    </row>
    <row r="41" spans="1:24" ht="16.5" customHeight="1" x14ac:dyDescent="0.2">
      <c r="A41" s="26" t="s">
        <v>21</v>
      </c>
      <c r="B41" s="20"/>
      <c r="C41" s="20"/>
      <c r="D41" s="20"/>
      <c r="E41" s="20"/>
      <c r="F41" s="20"/>
      <c r="G41" s="20"/>
      <c r="H41" s="20"/>
      <c r="I41" s="9"/>
      <c r="J41" s="9"/>
      <c r="K41" s="9"/>
      <c r="L41" s="9"/>
      <c r="M41" s="9"/>
      <c r="N41" s="9"/>
      <c r="O41" s="9"/>
      <c r="P41" s="9"/>
      <c r="Q41" s="9"/>
      <c r="R41" s="9"/>
      <c r="S41" s="9"/>
      <c r="T41" s="9"/>
      <c r="U41" s="9"/>
      <c r="V41" s="24"/>
      <c r="W41" s="24"/>
      <c r="X41" s="24"/>
    </row>
    <row r="42" spans="1:24" x14ac:dyDescent="0.2">
      <c r="B42" s="20"/>
      <c r="C42" s="20"/>
      <c r="D42" s="20"/>
      <c r="E42" s="20"/>
      <c r="F42" s="20"/>
      <c r="G42" s="20"/>
      <c r="H42" s="20"/>
      <c r="I42" s="9"/>
      <c r="J42" s="9"/>
      <c r="K42" s="9"/>
      <c r="L42" s="9"/>
      <c r="M42" s="9"/>
      <c r="N42" s="9"/>
      <c r="O42" s="9"/>
      <c r="P42" s="9"/>
      <c r="Q42" s="9"/>
      <c r="R42" s="9"/>
      <c r="S42" s="9"/>
      <c r="T42" s="9"/>
      <c r="U42" s="9"/>
      <c r="V42" s="24"/>
      <c r="W42" s="24"/>
      <c r="X42" s="24"/>
    </row>
    <row r="43" spans="1:24" x14ac:dyDescent="0.2">
      <c r="A43" s="16" t="s">
        <v>24</v>
      </c>
      <c r="B43" s="20"/>
      <c r="C43" s="20"/>
      <c r="D43" s="20"/>
      <c r="E43" s="20"/>
      <c r="F43" s="20"/>
      <c r="G43" s="20"/>
      <c r="H43" s="20"/>
      <c r="I43" s="9"/>
      <c r="J43" s="9"/>
      <c r="K43" s="9"/>
      <c r="L43" s="9"/>
      <c r="M43" s="9"/>
      <c r="N43" s="9"/>
      <c r="O43" s="9"/>
      <c r="P43" s="9"/>
      <c r="Q43" s="9"/>
      <c r="R43" s="9"/>
      <c r="S43" s="9"/>
      <c r="T43" s="9"/>
      <c r="U43" s="9"/>
      <c r="V43" s="24"/>
      <c r="W43" s="24"/>
      <c r="X43" s="24"/>
    </row>
    <row r="44" spans="1:24" x14ac:dyDescent="0.2">
      <c r="B44" s="20"/>
      <c r="C44" s="20"/>
      <c r="D44" s="20"/>
      <c r="E44" s="20"/>
      <c r="F44" s="20"/>
      <c r="G44" s="20"/>
      <c r="H44" s="20"/>
      <c r="I44" s="9"/>
      <c r="J44" s="9"/>
      <c r="K44" s="9"/>
      <c r="L44" s="9"/>
      <c r="M44" s="9"/>
      <c r="N44" s="9"/>
      <c r="O44" s="9"/>
      <c r="P44" s="9"/>
      <c r="Q44" s="9"/>
      <c r="R44" s="9"/>
      <c r="S44" s="9"/>
      <c r="T44" s="9"/>
      <c r="U44" s="9"/>
      <c r="V44" s="24"/>
      <c r="W44" s="24"/>
      <c r="X44" s="24"/>
    </row>
    <row r="45" spans="1:24" x14ac:dyDescent="0.2">
      <c r="B45" s="20"/>
      <c r="C45" s="20"/>
      <c r="D45" s="20"/>
      <c r="E45" s="20"/>
      <c r="F45" s="20"/>
      <c r="G45" s="20"/>
      <c r="H45" s="20"/>
      <c r="I45" s="9"/>
      <c r="J45" s="9"/>
      <c r="K45" s="9"/>
      <c r="L45" s="9"/>
      <c r="M45" s="9"/>
      <c r="N45" s="9"/>
      <c r="O45" s="9"/>
      <c r="P45" s="9"/>
      <c r="Q45" s="9"/>
      <c r="R45" s="9"/>
      <c r="S45" s="9"/>
      <c r="T45" s="9"/>
      <c r="U45" s="9"/>
      <c r="V45" s="24"/>
      <c r="W45" s="24"/>
      <c r="X45" s="24"/>
    </row>
    <row r="46" spans="1:24" x14ac:dyDescent="0.2">
      <c r="B46" s="20"/>
      <c r="C46" s="20"/>
      <c r="D46" s="20"/>
      <c r="E46" s="20"/>
      <c r="F46" s="20"/>
      <c r="G46" s="20"/>
      <c r="H46" s="20"/>
      <c r="I46" s="9"/>
      <c r="J46" s="9"/>
      <c r="K46" s="9"/>
      <c r="L46" s="9"/>
      <c r="M46" s="9"/>
      <c r="N46" s="9"/>
      <c r="O46" s="9"/>
      <c r="P46" s="9"/>
      <c r="Q46" s="9"/>
      <c r="R46" s="9"/>
      <c r="S46" s="9"/>
      <c r="T46" s="9"/>
      <c r="U46" s="9"/>
      <c r="V46" s="24"/>
      <c r="W46" s="24"/>
      <c r="X46" s="24"/>
    </row>
    <row r="48" spans="1:24" x14ac:dyDescent="0.2">
      <c r="T48" s="14"/>
      <c r="U48" s="14"/>
      <c r="V48" s="14"/>
      <c r="W48" s="14"/>
      <c r="X48" s="14"/>
    </row>
    <row r="50" spans="1:25" x14ac:dyDescent="0.2">
      <c r="Y50" s="29"/>
    </row>
    <row r="52" spans="1:25" x14ac:dyDescent="0.2">
      <c r="A52" s="16"/>
      <c r="R52" s="30"/>
    </row>
    <row r="53" spans="1:25" x14ac:dyDescent="0.2">
      <c r="A53" s="16"/>
      <c r="R53" s="30"/>
    </row>
    <row r="54" spans="1:25" x14ac:dyDescent="0.2">
      <c r="R54" s="30"/>
    </row>
    <row r="55" spans="1:25" x14ac:dyDescent="0.2">
      <c r="S55" s="1"/>
      <c r="T55" s="1"/>
      <c r="U55" s="1"/>
      <c r="V55" s="1"/>
      <c r="W55" s="1"/>
      <c r="X55" s="1"/>
    </row>
    <row r="56" spans="1:25" x14ac:dyDescent="0.2">
      <c r="S56" s="1"/>
      <c r="T56" s="1"/>
      <c r="U56" s="1"/>
      <c r="V56" s="1"/>
      <c r="W56" s="1"/>
      <c r="X56" s="1"/>
    </row>
    <row r="57" spans="1:25" x14ac:dyDescent="0.2">
      <c r="S57" s="1"/>
      <c r="T57" s="1"/>
      <c r="U57" s="1"/>
      <c r="V57" s="1"/>
      <c r="W57" s="1"/>
      <c r="X57" s="1"/>
    </row>
  </sheetData>
  <mergeCells count="2">
    <mergeCell ref="A37:K39"/>
    <mergeCell ref="A34:K35"/>
  </mergeCells>
  <pageMargins left="0.71614583333333337" right="0.78740157480314965" top="1.6141732283464567" bottom="0.74803149606299213" header="0.31496062992125984" footer="0.31496062992125984"/>
  <pageSetup paperSize="9" scale="46" fitToHeight="0" orientation="landscape" r:id="rId1"/>
  <headerFooter differentFirst="1" scaleWithDoc="0" alignWithMargins="0">
    <firstHeader>&amp;R
&amp;G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44A8D-A472-48CD-97B8-D07CA744D035}">
  <dimension ref="A1"/>
  <sheetViews>
    <sheetView topLeftCell="A37" workbookViewId="0">
      <selection activeCell="R36" sqref="R36"/>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E0159EBB01351448AEE187EFF0A9E5C" ma:contentTypeVersion="1" ma:contentTypeDescription="Opret et nyt dokument." ma:contentTypeScope="" ma:versionID="f7ac12eafe4addbe82c2da13593b5b06">
  <xsd:schema xmlns:xsd="http://www.w3.org/2001/XMLSchema" xmlns:p="http://schemas.microsoft.com/office/2006/metadata/properties" xmlns:ns1="http://schemas.microsoft.com/sharepoint/v3" targetNamespace="http://schemas.microsoft.com/office/2006/metadata/properties" ma:root="true" ma:fieldsID="83157c71bfdf2c810f220221625600d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tartdato for planlægning" ma:description="" ma:hidden="true" ma:internalName="PublishingStartDate">
      <xsd:simpleType>
        <xsd:restriction base="dms:Unknown"/>
      </xsd:simpleType>
    </xsd:element>
    <xsd:element name="PublishingExpirationDate" ma:index="9" nillable="true" ma:displayName="Slutdato for planlægning"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73B3DE3-FF69-47BB-9BAC-FD9AB78BD525}">
  <ds:schemaRefs>
    <ds:schemaRef ds:uri="http://schemas.microsoft.com/sharepoint/v3/contenttype/forms"/>
  </ds:schemaRefs>
</ds:datastoreItem>
</file>

<file path=customXml/itemProps2.xml><?xml version="1.0" encoding="utf-8"?>
<ds:datastoreItem xmlns:ds="http://schemas.openxmlformats.org/officeDocument/2006/customXml" ds:itemID="{725D6017-BFF2-4C07-BE7A-FFB2182E2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DF8A58B-9E76-4EFA-BDB7-22F6FBF18D23}">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Ejerskifteforsikring</vt:lpstr>
      <vt:lpstr>Dokumentation</vt:lpstr>
      <vt:lpstr>Ejerskifteforsikring!Udskriftsområde</vt:lpstr>
    </vt:vector>
  </TitlesOfParts>
  <Company>Forsikringenshus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Gordon Stephansen</dc:creator>
  <cp:lastModifiedBy>Signe Kræmer Pedersen</cp:lastModifiedBy>
  <cp:lastPrinted>2022-01-17T11:38:17Z</cp:lastPrinted>
  <dcterms:created xsi:type="dcterms:W3CDTF">2008-07-01T14:28:48Z</dcterms:created>
  <dcterms:modified xsi:type="dcterms:W3CDTF">2023-09-20T08:22:53Z</dcterms:modified>
</cp:coreProperties>
</file>